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15480" windowHeight="11640" tabRatio="867" firstSheet="5" activeTab="5"/>
  </bookViews>
  <sheets>
    <sheet name="1-封面" sheetId="7" r:id="rId1"/>
    <sheet name="2-目录" sheetId="13" r:id="rId2"/>
    <sheet name="附表01-统计表" sheetId="11" r:id="rId3"/>
    <sheet name="附表02-内部审批表" sheetId="23" r:id="rId4"/>
    <sheet name="附表03-1-1处置申请表（设备＜20万）" sheetId="14" r:id="rId5"/>
    <sheet name="附表03-5附件-明细" sheetId="21" r:id="rId6"/>
    <sheet name="附表03-6附件-专家" sheetId="22" r:id="rId7"/>
    <sheet name="表1填写示例" sheetId="9" state="hidden" r:id="rId8"/>
  </sheets>
  <definedNames>
    <definedName name="_xlnm.Print_Titles" localSheetId="7">表1填写示例!$5:$5</definedName>
  </definedNames>
  <calcPr calcId="144525"/>
</workbook>
</file>

<file path=xl/calcChain.xml><?xml version="1.0" encoding="utf-8"?>
<calcChain xmlns="http://schemas.openxmlformats.org/spreadsheetml/2006/main">
  <c r="F43" i="21" l="1"/>
  <c r="E43" i="21"/>
  <c r="D6" i="23"/>
  <c r="D7" i="23"/>
  <c r="D8" i="23"/>
  <c r="D9" i="23"/>
  <c r="D10" i="23"/>
  <c r="C6" i="23"/>
  <c r="C7" i="23"/>
  <c r="C8" i="23"/>
  <c r="C9" i="23"/>
  <c r="C10" i="23"/>
  <c r="D5" i="23"/>
  <c r="C5" i="23"/>
  <c r="C14" i="11"/>
  <c r="D14" i="11"/>
  <c r="E14" i="11"/>
  <c r="H14" i="11"/>
  <c r="I14" i="11"/>
  <c r="J14" i="11"/>
  <c r="K14" i="11"/>
  <c r="B14" i="11"/>
  <c r="G9" i="11"/>
  <c r="G10" i="11"/>
  <c r="G11" i="11"/>
  <c r="G12" i="11"/>
  <c r="G13" i="11"/>
  <c r="F9" i="11"/>
  <c r="F10" i="11"/>
  <c r="F11" i="11"/>
  <c r="F12" i="11"/>
  <c r="F13" i="11"/>
  <c r="G8" i="11"/>
  <c r="F8" i="11"/>
  <c r="E18" i="9"/>
  <c r="E14" i="9"/>
  <c r="D11" i="23" l="1"/>
  <c r="G14" i="11"/>
  <c r="F14" i="11"/>
  <c r="C11" i="23"/>
</calcChain>
</file>

<file path=xl/sharedStrings.xml><?xml version="1.0" encoding="utf-8"?>
<sst xmlns="http://schemas.openxmlformats.org/spreadsheetml/2006/main" count="546" uniqueCount="266">
  <si>
    <t>苏州大学固定资产清查盘点报表</t>
  </si>
  <si>
    <t>（2019年）</t>
  </si>
  <si>
    <t>单位名称（盖章）：</t>
  </si>
  <si>
    <t xml:space="preserve">清查基准日：                </t>
  </si>
  <si>
    <t>单位负责人（签字）：</t>
  </si>
  <si>
    <t>资产分管领导（签字）：</t>
  </si>
  <si>
    <t xml:space="preserve">填报人（签字）：                  </t>
  </si>
  <si>
    <t>填报日期：</t>
  </si>
  <si>
    <t>国有资产管理处印制</t>
  </si>
  <si>
    <t>目  录</t>
  </si>
  <si>
    <t>固定资产盘点结果统计表</t>
  </si>
  <si>
    <t>国有资产处置内部审批表（或有）</t>
  </si>
  <si>
    <t>固定资产处置申请表（含技术鉴定表）（或有）</t>
  </si>
  <si>
    <t>陈列品处置申请表（含技术鉴定表）（或有）</t>
  </si>
  <si>
    <t>图书处置申请表（含技术鉴定表）（或有）</t>
  </si>
  <si>
    <t>苏州大学固定资产盘点统计表</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</si>
  <si>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</si>
  <si>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</si>
  <si>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</si>
  <si>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</si>
  <si>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</si>
  <si>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</si>
  <si>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</si>
  <si>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</si>
  <si>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</si>
  <si>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</si>
  <si>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</si>
  <si>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</si>
  <si>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</si>
  <si>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</si>
  <si>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</si>
  <si>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</si>
  <si>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</si>
  <si>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</si>
  <si>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</si>
  <si>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</si>
  <si>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</si>
  <si>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</si>
  <si>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</si>
  <si>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</si>
  <si>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</si>
  <si>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</si>
  <si>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</si>
  <si>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</si>
  <si>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</si>
  <si>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</si>
  <si>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</si>
  <si>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</si>
  <si>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</si>
  <si>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</si>
  <si>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</si>
  <si>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</si>
  <si>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</si>
  <si>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</si>
  <si>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</si>
  <si>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</si>
  <si>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保管人</t>
  </si>
  <si>
    <t>专家组成员签字：</t>
  </si>
  <si>
    <t>日期：    年   月   日</t>
  </si>
  <si>
    <t>国有资产管理处（盖章）审核意见：</t>
  </si>
  <si>
    <t>3、专家组成员名单见附件。</t>
  </si>
  <si>
    <t>资产类别</t>
  </si>
  <si>
    <t>处置方式（报损须附相关材料）：</t>
  </si>
  <si>
    <t>拟处置原因：</t>
  </si>
  <si>
    <t>专家组鉴定意见（资产使用单位组织鉴定）：</t>
  </si>
  <si>
    <t>资产使用单位（盖章）审核意见：</t>
  </si>
  <si>
    <t xml:space="preserve"> </t>
  </si>
  <si>
    <t>说明：1、申请表一式两份，一份交国资处，一份留资产使用单位存档。</t>
  </si>
  <si>
    <t>2、拟处置资产明细见附件。</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</si>
  <si>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</si>
  <si>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</si>
  <si>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</si>
  <si>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</si>
  <si>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</si>
  <si>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</si>
  <si>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</si>
  <si>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</si>
  <si>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</si>
  <si>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</si>
  <si>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</si>
  <si>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</si>
  <si>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</si>
  <si>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</si>
  <si>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</si>
  <si>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</si>
  <si>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</si>
  <si>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</si>
  <si>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</si>
  <si>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</si>
  <si>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</si>
  <si>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</si>
  <si>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</si>
  <si>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</si>
  <si>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</si>
  <si>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</si>
  <si>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</si>
  <si>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</si>
  <si>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</si>
  <si>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</si>
  <si>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</si>
  <si>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</si>
  <si>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</si>
  <si>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</si>
  <si>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</si>
  <si>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</si>
  <si>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</si>
  <si>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</si>
  <si>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</si>
  <si>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</si>
  <si>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</si>
  <si>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</si>
  <si>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</si>
  <si>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</si>
  <si>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</si>
  <si>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</si>
  <si>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</si>
  <si>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</si>
  <si>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</si>
  <si>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</si>
  <si>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</si>
  <si>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</si>
  <si>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</si>
  <si>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</si>
  <si>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</si>
  <si>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</si>
  <si>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</si>
  <si>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</si>
  <si>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</si>
  <si>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</si>
  <si>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</si>
  <si>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</si>
  <si>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6" type="noConversion"/>
  </si>
  <si>
    <t>设备处置申请表（含技术鉴定表）（或有）</t>
    <phoneticPr fontId="6" type="noConversion"/>
  </si>
  <si>
    <t>处置方式</t>
    <phoneticPr fontId="6" type="noConversion"/>
  </si>
  <si>
    <r>
      <t>资产使用单位（章）：</t>
    </r>
    <r>
      <rPr>
        <u/>
        <sz val="12"/>
        <color indexed="8"/>
        <rFont val="宋体"/>
        <family val="3"/>
        <charset val="134"/>
      </rPr>
      <t xml:space="preserve">                              </t>
    </r>
  </si>
  <si>
    <t>资产数量（台、套）</t>
    <phoneticPr fontId="6" type="noConversion"/>
  </si>
  <si>
    <t>单位名称（章）：</t>
    <phoneticPr fontId="6"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</si>
  <si>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6" type="noConversion"/>
  </si>
  <si>
    <t>审核人（签字）：</t>
    <phoneticPr fontId="6" type="noConversion"/>
  </si>
  <si>
    <t>资产管理员（签字）：          单位负责人（签字）：</t>
    <phoneticPr fontId="6" type="noConversion"/>
  </si>
  <si>
    <t>盘实小计</t>
    <phoneticPr fontId="6" type="noConversion"/>
  </si>
  <si>
    <t>盘亏</t>
    <phoneticPr fontId="6" type="noConversion"/>
  </si>
  <si>
    <t>盘盈</t>
    <phoneticPr fontId="6" type="noConversion"/>
  </si>
  <si>
    <t>报废</t>
    <phoneticPr fontId="6" type="noConversion"/>
  </si>
  <si>
    <t>编号：</t>
  </si>
  <si>
    <t>原值（元）</t>
    <phoneticPr fontId="6" type="noConversion"/>
  </si>
  <si>
    <t>资产数量（台、套）</t>
    <phoneticPr fontId="6" type="noConversion"/>
  </si>
  <si>
    <t>原值（元）</t>
    <phoneticPr fontId="6" type="noConversion"/>
  </si>
  <si>
    <t>附件：申请处置资产明细</t>
    <phoneticPr fontId="6" type="noConversion"/>
  </si>
  <si>
    <t>附件:专家组成员名单</t>
    <phoneticPr fontId="6" type="noConversion"/>
  </si>
  <si>
    <t>申请处置资产明细</t>
    <phoneticPr fontId="6" type="noConversion"/>
  </si>
  <si>
    <t>专家组成员名单</t>
    <phoneticPr fontId="6" type="noConversion"/>
  </si>
  <si>
    <t>家具、用具、装具处置申请表（含技术鉴定表）（或有）</t>
    <phoneticPr fontId="6" type="noConversion"/>
  </si>
  <si>
    <t>苏州大学设备（单价＜20万元）处置申请表</t>
    <phoneticPr fontId="6" type="noConversion"/>
  </si>
  <si>
    <t>单位代码：117</t>
    <phoneticPr fontId="6" type="noConversion"/>
  </si>
  <si>
    <t>机电工程学院</t>
  </si>
  <si>
    <t>单位名称：机电工程学院</t>
    <phoneticPr fontId="6" type="noConversion"/>
  </si>
  <si>
    <t>2020年06月15日</t>
    <phoneticPr fontId="6" type="noConversion"/>
  </si>
  <si>
    <t>申请日期：2020-06-15</t>
    <phoneticPr fontId="6" type="noConversion"/>
  </si>
  <si>
    <t>00003661</t>
    <phoneticPr fontId="6" type="noConversion"/>
  </si>
  <si>
    <t>激光打印机</t>
  </si>
  <si>
    <t>HP 1007</t>
  </si>
  <si>
    <t>无</t>
  </si>
  <si>
    <t>杨宏兵</t>
  </si>
  <si>
    <t>2010-10-01</t>
  </si>
  <si>
    <t>拟报废</t>
  </si>
  <si>
    <t>00087702</t>
    <phoneticPr fontId="6" type="noConversion"/>
  </si>
  <si>
    <t>HP1020*</t>
  </si>
  <si>
    <t>顾正磊</t>
  </si>
  <si>
    <t>2006-12-01</t>
  </si>
  <si>
    <t>00209339</t>
  </si>
  <si>
    <t>钻床</t>
  </si>
  <si>
    <t>西湖ZWG-4B</t>
  </si>
  <si>
    <t>张炜</t>
  </si>
  <si>
    <t>2009-10-01</t>
  </si>
  <si>
    <t>00209340</t>
  </si>
  <si>
    <t>00033364</t>
  </si>
  <si>
    <t>二氧化碳窗口镜</t>
  </si>
  <si>
    <t>W2-110-4</t>
  </si>
  <si>
    <t>2010-03-01</t>
  </si>
  <si>
    <t>00198680</t>
  </si>
  <si>
    <t>扫描仪</t>
  </si>
  <si>
    <t>T700</t>
  </si>
  <si>
    <t>*</t>
  </si>
  <si>
    <t>2013-04-12</t>
  </si>
  <si>
    <t>00033650</t>
  </si>
  <si>
    <t>微型电子计算机</t>
  </si>
  <si>
    <t>DELL 330</t>
  </si>
  <si>
    <t>3.0G/512M/80G/17"LCD</t>
  </si>
  <si>
    <t>孙承峰</t>
  </si>
  <si>
    <t>2007-12-01</t>
  </si>
  <si>
    <t>00192884</t>
  </si>
  <si>
    <t>笔记本电脑</t>
  </si>
  <si>
    <t>DELL V5460R-2526S</t>
  </si>
  <si>
    <t>i5-3232M/4G/500G/14"</t>
  </si>
  <si>
    <t>2013-09-03</t>
  </si>
  <si>
    <t>00175311</t>
  </si>
  <si>
    <t>联想U310</t>
  </si>
  <si>
    <t>I3/4G/500G/14"</t>
  </si>
  <si>
    <t>2012-10-14</t>
  </si>
  <si>
    <t>00046903</t>
  </si>
  <si>
    <t>精密水冷却机</t>
  </si>
  <si>
    <t>MCW-156-01FV</t>
  </si>
  <si>
    <t>00209338</t>
  </si>
  <si>
    <t>西湖ZX7032W</t>
  </si>
  <si>
    <t>00032890</t>
  </si>
  <si>
    <t>球磨机</t>
  </si>
  <si>
    <t>QM-3SP0.4</t>
  </si>
  <si>
    <t>傅戈雁</t>
  </si>
  <si>
    <t>2009-05-01</t>
  </si>
  <si>
    <t>00194351</t>
  </si>
  <si>
    <t>移动硬盘</t>
  </si>
  <si>
    <t>1.5T</t>
  </si>
  <si>
    <t>2013-10-09</t>
  </si>
  <si>
    <t>00209341</t>
  </si>
  <si>
    <t>西湖ZWG-4(A)</t>
  </si>
  <si>
    <t>00033385</t>
  </si>
  <si>
    <t>直线导轨</t>
  </si>
  <si>
    <t>SBI25FL-2-K1-1480-N</t>
  </si>
  <si>
    <t>00033386</t>
  </si>
  <si>
    <t>00046914</t>
  </si>
  <si>
    <t>V600</t>
  </si>
  <si>
    <t>2009-11-01</t>
  </si>
  <si>
    <t>00209336</t>
  </si>
  <si>
    <t>除尘砂轮机</t>
  </si>
  <si>
    <t>三棱M3325</t>
  </si>
  <si>
    <t>00190214</t>
  </si>
  <si>
    <t>组装</t>
  </si>
  <si>
    <t>I3/2G/500G/18.5"</t>
  </si>
  <si>
    <t>李晓旭</t>
  </si>
  <si>
    <t>00190215</t>
  </si>
  <si>
    <t>00003597</t>
  </si>
  <si>
    <t>电加热蒸汽锅炉</t>
  </si>
  <si>
    <t>LDR0.008-0.7</t>
  </si>
  <si>
    <t>芮延年</t>
  </si>
  <si>
    <t>00189852</t>
  </si>
  <si>
    <t>3D打印机</t>
  </si>
  <si>
    <t>CreatorII</t>
  </si>
  <si>
    <t>2013-08-21</t>
  </si>
  <si>
    <t>00189853</t>
  </si>
  <si>
    <t>00189854</t>
  </si>
  <si>
    <t>00189855</t>
  </si>
  <si>
    <t>00189856</t>
  </si>
  <si>
    <t>00189857</t>
  </si>
  <si>
    <t>00189858</t>
  </si>
  <si>
    <t>00189859</t>
  </si>
  <si>
    <t>00189860</t>
  </si>
  <si>
    <t>00189861</t>
  </si>
  <si>
    <t>00210061</t>
  </si>
  <si>
    <t>仪器仪表操作台</t>
  </si>
  <si>
    <t>TS-TAB-B</t>
  </si>
  <si>
    <t>2010-06-01</t>
  </si>
  <si>
    <t>00210062</t>
  </si>
  <si>
    <t>00210063</t>
  </si>
  <si>
    <t>00210064</t>
  </si>
  <si>
    <t>00210065</t>
  </si>
  <si>
    <t>00210105</t>
  </si>
  <si>
    <t>高强</t>
    <phoneticPr fontId="6" type="noConversion"/>
  </si>
  <si>
    <t>机电学院 教师</t>
  </si>
  <si>
    <t>教授</t>
  </si>
  <si>
    <t>郭旭红</t>
  </si>
  <si>
    <t>机电学院 其他技术</t>
  </si>
  <si>
    <t>工程师</t>
  </si>
  <si>
    <t>周亮</t>
  </si>
  <si>
    <t>实验师</t>
  </si>
  <si>
    <t>填表人：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</si>
</sst>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_(* #,##0.00_);_(* \(#,##0.00\);_(* &quot;-&quot;??_);_(@_)"/>
    <numFmt numFmtId="177" formatCode="0.00_);[Red]\(0.00\)"/>
    <numFmt numFmtId="178" formatCode="0.00_ "/>
  </numFmts>
  <fonts count="48">
    <font>
      <sz val="11"/>
      <color theme="1"/>
      <name val="宋体"/>
      <charset val="134"/>
      <scheme val="minor"/>
    </font>
    <font>
      <sz val="14"/>
      <color indexed="8"/>
      <name val="宋体"/>
      <family val="3"/>
      <charset val="134"/>
    </font>
    <font>
      <sz val="14"/>
      <color indexed="8"/>
      <name val="Times New Roman"/>
      <family val="1"/>
    </font>
    <font>
      <sz val="18"/>
      <color indexed="8"/>
      <name val="仿宋"/>
      <family val="3"/>
      <charset val="134"/>
    </font>
    <font>
      <sz val="10"/>
      <color indexed="8"/>
      <name val="宋体"/>
      <family val="3"/>
      <charset val="134"/>
    </font>
    <font>
      <u/>
      <sz val="12"/>
      <color indexed="8"/>
      <name val="宋体"/>
      <family val="3"/>
      <charset val="134"/>
    </font>
    <font>
      <sz val="9"/>
      <name val="宋体"/>
      <family val="3"/>
      <charset val="134"/>
    </font>
    <font>
      <sz val="14"/>
      <color indexed="8"/>
      <name val="Wingdings 2"/>
      <family val="1"/>
      <charset val="2"/>
    </font>
    <font>
      <sz val="11"/>
      <color theme="1"/>
      <name val="宋体"/>
      <family val="3"/>
      <charset val="134"/>
      <scheme val="minor"/>
    </font>
    <font>
      <b/>
      <sz val="11"/>
      <color theme="1"/>
      <name val="宋体"/>
      <family val="3"/>
      <charset val="134"/>
      <scheme val="minor"/>
    </font>
    <font>
      <sz val="10"/>
      <color theme="1"/>
      <name val="宋体"/>
      <family val="3"/>
      <charset val="134"/>
      <scheme val="minor"/>
    </font>
    <font>
      <b/>
      <sz val="10"/>
      <color theme="1"/>
      <name val="宋体"/>
      <family val="3"/>
      <charset val="134"/>
      <scheme val="minor"/>
    </font>
    <font>
      <sz val="9"/>
      <color theme="2" tint="-0.249977111117893"/>
      <name val="宋体"/>
      <family val="3"/>
      <charset val="134"/>
      <scheme val="minor"/>
    </font>
    <font>
      <sz val="10"/>
      <color theme="2" tint="-0.249977111117893"/>
      <name val="宋体"/>
      <family val="3"/>
      <charset val="134"/>
      <scheme val="minor"/>
    </font>
    <font>
      <b/>
      <sz val="8"/>
      <color theme="2" tint="-0.249977111117893"/>
      <name val="宋体"/>
      <family val="3"/>
      <charset val="134"/>
      <scheme val="minor"/>
    </font>
    <font>
      <sz val="14"/>
      <color theme="1"/>
      <name val="宋体"/>
      <family val="3"/>
      <charset val="134"/>
    </font>
    <font>
      <b/>
      <sz val="18"/>
      <color theme="1"/>
      <name val="Times New Roman"/>
      <family val="1"/>
    </font>
    <font>
      <b/>
      <sz val="14"/>
      <color theme="1"/>
      <name val="宋体"/>
      <family val="3"/>
      <charset val="134"/>
    </font>
    <font>
      <sz val="10.5"/>
      <color theme="1"/>
      <name val="宋体"/>
      <family val="3"/>
      <charset val="134"/>
    </font>
    <font>
      <sz val="14"/>
      <color theme="1"/>
      <name val="宋体"/>
      <family val="3"/>
      <charset val="134"/>
      <scheme val="minor"/>
    </font>
    <font>
      <sz val="14"/>
      <color theme="1"/>
      <name val="Times New Roman"/>
      <family val="1"/>
    </font>
    <font>
      <sz val="16"/>
      <color theme="1"/>
      <name val="仿宋_GB2312"/>
      <charset val="134"/>
    </font>
    <font>
      <sz val="22"/>
      <color rgb="FF000000"/>
      <name val="宋体"/>
      <family val="3"/>
      <charset val="134"/>
    </font>
    <font>
      <sz val="12"/>
      <color rgb="FF000000"/>
      <name val="宋体"/>
      <family val="3"/>
      <charset val="134"/>
    </font>
    <font>
      <sz val="16"/>
      <color theme="1"/>
      <name val="宋体"/>
      <family val="3"/>
      <charset val="134"/>
      <scheme val="minor"/>
    </font>
    <font>
      <sz val="24"/>
      <color theme="1"/>
      <name val="方正小标宋简体"/>
      <charset val="134"/>
    </font>
    <font>
      <sz val="14"/>
      <color theme="1"/>
      <name val="黑体"/>
      <family val="3"/>
      <charset val="134"/>
    </font>
    <font>
      <sz val="20"/>
      <color theme="1"/>
      <name val="黑体"/>
      <family val="3"/>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sz val="16"/>
      <color theme="1"/>
      <name val="黑体"/>
      <family val="3"/>
      <charset val="134"/>
    </font>
    <font>
      <sz val="16"/>
      <color theme="1"/>
      <name val="方正小标宋简体"/>
      <charset val="134"/>
    </font>
    <font>
      <sz val="20"/>
      <color theme="1"/>
      <name val="宋体"/>
      <family val="3"/>
      <charset val="134"/>
    </font>
    <font>
      <b/>
      <sz val="16"/>
      <color theme="1"/>
      <name val="宋体"/>
      <family val="3"/>
      <charset val="134"/>
    </font>
    <font>
      <sz val="8"/>
      <color theme="1"/>
      <name val="宋体"/>
      <family val="3"/>
      <charset val="134"/>
      <scheme val="minor"/>
    </font>
    <font>
      <sz val="16"/>
      <color theme="1"/>
      <name val="仿宋"/>
      <family val="3"/>
      <charset val="134"/>
    </font>
    <font>
      <b/>
      <sz val="18"/>
      <color theme="1"/>
      <name val="宋体"/>
      <family val="3"/>
      <charset val="134"/>
      <scheme val="minor"/>
    </font>
    <font>
      <u/>
      <sz val="10"/>
      <color theme="1"/>
      <name val="宋体"/>
      <family val="3"/>
      <charset val="134"/>
      <scheme val="minor"/>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lignment vertical="center"/>
    </xf>
    <xf numFmtId="0" fontId="8" fillId="0" borderId="0">
      <alignment vertical="center"/>
    </xf>
    <xf numFmtId="176" fontId="8" fillId="0" borderId="0" applyFont="0" applyFill="0" applyBorder="0" applyAlignment="0" applyProtection="0">
      <alignment vertical="center"/>
    </xf>
  </cellStyleXfs>
  <cellXfs count="178">
    <xf numFmtId="0" fontId="0" fillId="0" borderId="0" xfId="0">
      <alignment vertical="center"/>
    </xf>
    <xf numFmtId="49" fontId="10" fillId="0" borderId="0" xfId="0" applyNumberFormat="1" applyFont="1" applyAlignment="1">
      <alignment vertical="center" wrapText="1"/>
    </xf>
    <xf numFmtId="49" fontId="11"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10" fillId="0" borderId="0" xfId="0" applyNumberFormat="1" applyFont="1" applyAlignment="1">
      <alignment horizontal="center" vertical="center" wrapText="1"/>
    </xf>
    <xf numFmtId="49" fontId="10" fillId="0" borderId="1" xfId="0" applyNumberFormat="1" applyFont="1" applyBorder="1" applyAlignment="1">
      <alignment vertical="center" wrapText="1"/>
    </xf>
    <xf numFmtId="49" fontId="11" fillId="0" borderId="2" xfId="0" applyNumberFormat="1" applyFont="1" applyBorder="1" applyAlignment="1">
      <alignment horizontal="center" vertical="center" wrapText="1"/>
    </xf>
    <xf numFmtId="177" fontId="11" fillId="0" borderId="2"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49" fontId="10" fillId="2" borderId="2" xfId="0" applyNumberFormat="1" applyFont="1" applyFill="1" applyBorder="1" applyAlignment="1">
      <alignment horizontal="center" vertical="center" wrapText="1"/>
    </xf>
    <xf numFmtId="177" fontId="10" fillId="2" borderId="2" xfId="0" applyNumberFormat="1" applyFont="1" applyFill="1" applyBorder="1" applyAlignment="1">
      <alignment horizontal="right" vertical="center" wrapText="1"/>
    </xf>
    <xf numFmtId="10" fontId="11" fillId="0" borderId="2" xfId="0" applyNumberFormat="1" applyFont="1" applyBorder="1" applyAlignment="1">
      <alignment horizontal="center" vertical="center" wrapText="1"/>
    </xf>
    <xf numFmtId="14" fontId="10" fillId="2" borderId="2" xfId="0" applyNumberFormat="1" applyFont="1" applyFill="1" applyBorder="1" applyAlignment="1">
      <alignment horizontal="center" vertical="center" wrapText="1"/>
    </xf>
    <xf numFmtId="49" fontId="12" fillId="0" borderId="2" xfId="0" applyNumberFormat="1" applyFont="1" applyBorder="1" applyAlignment="1">
      <alignment horizontal="center" vertical="center" wrapText="1"/>
    </xf>
    <xf numFmtId="177" fontId="13" fillId="0" borderId="2" xfId="0" applyNumberFormat="1" applyFont="1" applyBorder="1" applyAlignment="1">
      <alignment horizontal="right" vertical="center" wrapText="1"/>
    </xf>
    <xf numFmtId="10" fontId="14" fillId="0" borderId="2" xfId="0" applyNumberFormat="1" applyFont="1" applyBorder="1" applyAlignment="1">
      <alignment horizontal="center" vertical="center" wrapText="1"/>
    </xf>
    <xf numFmtId="1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77" fontId="10" fillId="0" borderId="2" xfId="0" applyNumberFormat="1" applyFont="1" applyBorder="1" applyAlignment="1">
      <alignment horizontal="right" vertical="center" wrapText="1"/>
    </xf>
    <xf numFmtId="10" fontId="10" fillId="0" borderId="2" xfId="0" applyNumberFormat="1" applyFont="1" applyBorder="1" applyAlignment="1">
      <alignment horizontal="center" vertical="center" wrapText="1"/>
    </xf>
    <xf numFmtId="177" fontId="11" fillId="3" borderId="2" xfId="0" applyNumberFormat="1" applyFont="1" applyFill="1" applyBorder="1" applyAlignment="1">
      <alignment horizontal="right" vertical="center" wrapText="1"/>
    </xf>
    <xf numFmtId="177" fontId="10"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4" fontId="10" fillId="0" borderId="0" xfId="0" applyNumberFormat="1" applyFont="1" applyAlignment="1">
      <alignment vertical="center" wrapText="1"/>
    </xf>
    <xf numFmtId="0" fontId="15" fillId="0" borderId="0" xfId="0" applyFont="1" applyAlignment="1">
      <alignment horizontal="justify" vertical="center"/>
    </xf>
    <xf numFmtId="0" fontId="16" fillId="0" borderId="0" xfId="0" applyFont="1" applyAlignment="1">
      <alignment horizontal="center" vertical="center"/>
    </xf>
    <xf numFmtId="0" fontId="19" fillId="0" borderId="7" xfId="0" applyFont="1" applyFill="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lignment vertical="center"/>
    </xf>
    <xf numFmtId="0" fontId="15" fillId="0" borderId="3" xfId="0" applyFont="1" applyBorder="1" applyAlignment="1">
      <alignment horizontal="left" vertical="center" wrapText="1"/>
    </xf>
    <xf numFmtId="3" fontId="21" fillId="0" borderId="3" xfId="0" applyNumberFormat="1" applyFont="1" applyBorder="1" applyAlignment="1">
      <alignment horizontal="right" vertical="center" wrapText="1"/>
    </xf>
    <xf numFmtId="4" fontId="21" fillId="0" borderId="3" xfId="0" applyNumberFormat="1" applyFont="1" applyBorder="1" applyAlignment="1">
      <alignment horizontal="right" vertical="center" wrapText="1"/>
    </xf>
    <xf numFmtId="0" fontId="21" fillId="0" borderId="3" xfId="0" applyFont="1" applyBorder="1" applyAlignment="1">
      <alignment horizontal="right" vertical="center" wrapText="1"/>
    </xf>
    <xf numFmtId="0" fontId="15" fillId="0" borderId="3" xfId="0" applyFont="1" applyBorder="1" applyAlignment="1">
      <alignment horizontal="right" vertical="center" wrapText="1"/>
    </xf>
    <xf numFmtId="0" fontId="15" fillId="0" borderId="3" xfId="0" applyFont="1" applyBorder="1" applyAlignment="1">
      <alignment horizontal="left" vertical="top" wrapText="1"/>
    </xf>
    <xf numFmtId="0" fontId="17" fillId="0" borderId="3" xfId="0" applyFont="1" applyBorder="1" applyAlignment="1">
      <alignment horizontal="justify" vertical="top" wrapText="1"/>
    </xf>
    <xf numFmtId="0" fontId="17" fillId="0" borderId="9" xfId="0" applyFont="1" applyBorder="1" applyAlignment="1">
      <alignment horizontal="justify" vertical="top" wrapText="1"/>
    </xf>
    <xf numFmtId="0" fontId="17" fillId="0" borderId="10" xfId="0" applyFont="1" applyBorder="1" applyAlignment="1">
      <alignment horizontal="justify" vertical="top" wrapText="1"/>
    </xf>
    <xf numFmtId="0" fontId="17" fillId="0" borderId="0" xfId="0" applyFont="1" applyBorder="1" applyAlignment="1">
      <alignment horizontal="justify" vertical="top" wrapText="1"/>
    </xf>
    <xf numFmtId="0" fontId="22" fillId="0" borderId="0" xfId="0" applyFont="1" applyAlignment="1">
      <alignment horizontal="center" vertical="center" indent="2"/>
    </xf>
    <xf numFmtId="0" fontId="23" fillId="0" borderId="0" xfId="0" applyFont="1" applyAlignment="1">
      <alignment horizontal="left" vertical="center" indent="2"/>
    </xf>
    <xf numFmtId="0" fontId="23" fillId="0" borderId="0" xfId="0" applyFont="1" applyFill="1" applyAlignment="1">
      <alignment horizontal="left" vertical="center" indent="2"/>
    </xf>
    <xf numFmtId="0" fontId="24" fillId="0" borderId="0" xfId="0" applyFont="1" applyAlignment="1">
      <alignment horizontal="left"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0" fillId="0" borderId="0" xfId="0" applyBorder="1">
      <alignment vertical="center"/>
    </xf>
    <xf numFmtId="0" fontId="26" fillId="0" borderId="0" xfId="0" applyFont="1" applyAlignment="1">
      <alignment horizontal="distributed" vertical="center" wrapText="1"/>
    </xf>
    <xf numFmtId="0" fontId="27" fillId="0" borderId="1" xfId="0" applyFont="1" applyBorder="1" applyAlignment="1">
      <alignment horizontal="center" vertical="center"/>
    </xf>
    <xf numFmtId="0" fontId="26" fillId="0" borderId="13" xfId="0" applyFont="1" applyBorder="1" applyAlignment="1">
      <alignment horizontal="left" vertical="center"/>
    </xf>
    <xf numFmtId="0" fontId="19" fillId="0" borderId="3" xfId="0" applyFont="1" applyBorder="1" applyAlignment="1">
      <alignment horizontal="center" vertical="center" wrapText="1"/>
    </xf>
    <xf numFmtId="49" fontId="28" fillId="0" borderId="0" xfId="0" applyNumberFormat="1" applyFont="1">
      <alignment vertical="center"/>
    </xf>
    <xf numFmtId="49" fontId="29" fillId="0" borderId="0" xfId="0" applyNumberFormat="1" applyFont="1" applyAlignment="1">
      <alignment horizontal="justify" vertical="center"/>
    </xf>
    <xf numFmtId="49" fontId="31" fillId="0" borderId="0" xfId="0" applyNumberFormat="1" applyFont="1">
      <alignment vertical="center"/>
    </xf>
    <xf numFmtId="49" fontId="32" fillId="0" borderId="3" xfId="0" applyNumberFormat="1" applyFont="1" applyBorder="1" applyAlignment="1">
      <alignment horizontal="center" vertical="center" wrapText="1"/>
    </xf>
    <xf numFmtId="49" fontId="32" fillId="0" borderId="3" xfId="0" applyNumberFormat="1" applyFont="1" applyFill="1" applyBorder="1" applyAlignment="1">
      <alignment horizontal="center" vertical="center" wrapText="1"/>
    </xf>
    <xf numFmtId="0" fontId="33" fillId="0" borderId="0" xfId="0" applyFont="1" applyAlignment="1">
      <alignment horizontal="justify" vertical="center"/>
    </xf>
    <xf numFmtId="0" fontId="34" fillId="0" borderId="0" xfId="0" applyFont="1" applyAlignment="1">
      <alignment horizontal="justify" vertical="center"/>
    </xf>
    <xf numFmtId="0" fontId="35" fillId="0" borderId="0" xfId="0" applyFont="1">
      <alignment vertical="center"/>
    </xf>
    <xf numFmtId="0" fontId="33" fillId="0" borderId="2" xfId="0" applyFont="1" applyBorder="1" applyAlignment="1">
      <alignment horizontal="center" vertical="center" wrapText="1"/>
    </xf>
    <xf numFmtId="0" fontId="36" fillId="0" borderId="2" xfId="0" applyFont="1" applyBorder="1" applyAlignment="1">
      <alignment horizontal="left" vertical="center"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0" xfId="0" applyFont="1" applyBorder="1" applyAlignment="1">
      <alignment horizontal="justify"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0" xfId="0" applyFont="1" applyBorder="1" applyAlignment="1">
      <alignment horizontal="justify" vertical="top" wrapText="1"/>
    </xf>
    <xf numFmtId="0" fontId="32" fillId="0" borderId="2" xfId="0" applyFont="1" applyBorder="1" applyAlignment="1">
      <alignment horizontal="center" vertical="center" wrapText="1"/>
    </xf>
    <xf numFmtId="0" fontId="31" fillId="0" borderId="2" xfId="0" applyFont="1" applyBorder="1" applyAlignment="1">
      <alignment horizontal="center" vertical="center"/>
    </xf>
    <xf numFmtId="3" fontId="38" fillId="0" borderId="3" xfId="0" applyNumberFormat="1" applyFont="1" applyBorder="1" applyAlignment="1">
      <alignment horizontal="right" vertical="center" wrapText="1"/>
    </xf>
    <xf numFmtId="4" fontId="38"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37" fillId="0" borderId="11" xfId="0" applyFont="1" applyFill="1" applyBorder="1" applyAlignment="1">
      <alignment vertical="center"/>
    </xf>
    <xf numFmtId="0" fontId="37" fillId="0" borderId="11" xfId="0" applyFont="1" applyFill="1" applyBorder="1" applyAlignment="1">
      <alignment horizontal="right" vertical="center"/>
    </xf>
    <xf numFmtId="0" fontId="28" fillId="0" borderId="0" xfId="0" applyNumberFormat="1" applyFont="1">
      <alignment vertical="center"/>
    </xf>
    <xf numFmtId="0" fontId="32" fillId="0" borderId="3" xfId="0" applyNumberFormat="1" applyFont="1" applyBorder="1" applyAlignment="1">
      <alignment horizontal="center" vertical="center" wrapText="1"/>
    </xf>
    <xf numFmtId="0" fontId="31" fillId="0" borderId="0" xfId="0" applyNumberFormat="1" applyFont="1">
      <alignment vertical="center"/>
    </xf>
    <xf numFmtId="0" fontId="0" fillId="0" borderId="11" xfId="0" applyBorder="1" applyAlignment="1">
      <alignment horizontal="center" vertical="center"/>
    </xf>
    <xf numFmtId="0" fontId="39" fillId="0" borderId="0" xfId="0" applyFont="1" applyAlignment="1">
      <alignment vertical="center"/>
    </xf>
    <xf numFmtId="0" fontId="9" fillId="0" borderId="0" xfId="0" applyFont="1">
      <alignment vertical="center"/>
    </xf>
    <xf numFmtId="0" fontId="33" fillId="0" borderId="2" xfId="0" applyFont="1" applyBorder="1" applyAlignment="1">
      <alignment horizontal="center" vertical="center" wrapText="1"/>
    </xf>
    <xf numFmtId="0" fontId="19" fillId="0" borderId="16" xfId="0" applyFont="1" applyBorder="1" applyAlignment="1">
      <alignment horizontal="center" vertical="center"/>
    </xf>
    <xf numFmtId="0" fontId="15" fillId="0" borderId="11" xfId="0" applyFont="1" applyBorder="1" applyAlignment="1">
      <alignment horizontal="right" vertical="center"/>
    </xf>
    <xf numFmtId="0" fontId="3" fillId="0" borderId="0" xfId="0" applyFont="1" applyAlignment="1">
      <alignment horizontal="right" vertical="center"/>
    </xf>
    <xf numFmtId="178" fontId="32" fillId="0" borderId="2" xfId="0" applyNumberFormat="1" applyFont="1" applyBorder="1" applyAlignment="1">
      <alignment horizontal="center" vertical="center" wrapText="1"/>
    </xf>
    <xf numFmtId="178" fontId="31" fillId="0" borderId="2" xfId="0" applyNumberFormat="1" applyFont="1" applyBorder="1" applyAlignment="1">
      <alignment horizontal="center" vertical="center"/>
    </xf>
    <xf numFmtId="178" fontId="19" fillId="0" borderId="17" xfId="0" applyNumberFormat="1" applyFont="1" applyBorder="1" applyAlignment="1">
      <alignment horizontal="center" vertical="center"/>
    </xf>
    <xf numFmtId="177" fontId="28" fillId="0" borderId="0" xfId="0" applyNumberFormat="1" applyFont="1">
      <alignment vertical="center"/>
    </xf>
    <xf numFmtId="177" fontId="32" fillId="0" borderId="3" xfId="0" applyNumberFormat="1" applyFont="1" applyBorder="1" applyAlignment="1">
      <alignment horizontal="center" vertical="center" wrapText="1"/>
    </xf>
    <xf numFmtId="177" fontId="31" fillId="0" borderId="0" xfId="0" applyNumberFormat="1" applyFont="1">
      <alignment vertical="center"/>
    </xf>
    <xf numFmtId="0" fontId="26" fillId="0" borderId="1" xfId="0" applyFont="1" applyBorder="1" applyAlignment="1">
      <alignment horizontal="center" vertical="center"/>
    </xf>
    <xf numFmtId="0" fontId="26" fillId="0" borderId="18" xfId="0" applyFont="1" applyBorder="1" applyAlignment="1">
      <alignment horizontal="center" vertical="center"/>
    </xf>
    <xf numFmtId="14" fontId="26" fillId="0" borderId="1" xfId="0" applyNumberFormat="1" applyFont="1" applyBorder="1" applyAlignment="1">
      <alignment horizontal="center" vertical="center"/>
    </xf>
    <xf numFmtId="14" fontId="40" fillId="0" borderId="18" xfId="0" applyNumberFormat="1" applyFont="1" applyBorder="1" applyAlignment="1">
      <alignment horizontal="center" vertical="center"/>
    </xf>
    <xf numFmtId="49" fontId="30" fillId="0" borderId="25" xfId="0" applyNumberFormat="1" applyFont="1" applyFill="1" applyBorder="1" applyAlignment="1">
      <alignment horizontal="justify" vertical="center"/>
    </xf>
    <xf numFmtId="49" fontId="31" fillId="0" borderId="25" xfId="0" applyNumberFormat="1" applyFont="1" applyFill="1" applyBorder="1">
      <alignment vertical="center"/>
    </xf>
    <xf numFmtId="0" fontId="31" fillId="0" borderId="25" xfId="0" applyNumberFormat="1" applyFont="1" applyFill="1" applyBorder="1">
      <alignment vertical="center"/>
    </xf>
    <xf numFmtId="177" fontId="31" fillId="0" borderId="25" xfId="0" applyNumberFormat="1" applyFont="1" applyFill="1" applyBorder="1">
      <alignment vertical="center"/>
    </xf>
    <xf numFmtId="0" fontId="17" fillId="0" borderId="25" xfId="0" applyFont="1" applyFill="1" applyBorder="1" applyAlignment="1">
      <alignment horizontal="center" vertical="center" wrapText="1"/>
    </xf>
    <xf numFmtId="0" fontId="18" fillId="0" borderId="25" xfId="0" applyFont="1" applyFill="1" applyBorder="1" applyAlignment="1">
      <alignment horizontal="justify" vertical="center"/>
    </xf>
    <xf numFmtId="0" fontId="0" fillId="0" borderId="25" xfId="0" applyFill="1" applyBorder="1">
      <alignment vertical="center"/>
    </xf>
    <xf numFmtId="0" fontId="25" fillId="0" borderId="0" xfId="0" applyFont="1" applyAlignment="1">
      <alignment horizontal="center" vertical="center"/>
    </xf>
    <xf numFmtId="0" fontId="41" fillId="0" borderId="0" xfId="0" applyFont="1" applyAlignment="1">
      <alignment horizontal="center" vertical="center" wrapText="1"/>
    </xf>
    <xf numFmtId="0" fontId="24" fillId="0" borderId="0" xfId="0" applyFont="1" applyAlignment="1">
      <alignment horizontal="center" vertical="center"/>
    </xf>
    <xf numFmtId="57" fontId="24" fillId="0" borderId="0" xfId="0" applyNumberFormat="1" applyFont="1" applyAlignment="1">
      <alignment horizontal="center" vertical="center"/>
    </xf>
    <xf numFmtId="0" fontId="33" fillId="0" borderId="2" xfId="0" applyFont="1" applyBorder="1" applyAlignment="1">
      <alignment horizontal="center" vertical="center" wrapText="1"/>
    </xf>
    <xf numFmtId="0" fontId="9" fillId="0" borderId="23" xfId="0" applyFont="1" applyBorder="1" applyAlignment="1">
      <alignment horizontal="center" vertical="center"/>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39" fillId="0" borderId="0" xfId="0" applyFont="1" applyAlignment="1">
      <alignment horizontal="center" vertical="center"/>
    </xf>
    <xf numFmtId="0" fontId="37" fillId="0" borderId="0" xfId="0" applyFont="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4" fontId="38" fillId="0" borderId="15" xfId="0" applyNumberFormat="1" applyFont="1" applyBorder="1" applyAlignment="1">
      <alignment horizontal="center" vertical="center" wrapText="1"/>
    </xf>
    <xf numFmtId="4" fontId="38" fillId="0" borderId="4" xfId="0" applyNumberFormat="1" applyFont="1" applyBorder="1" applyAlignment="1">
      <alignment horizontal="center" vertical="center" wrapText="1"/>
    </xf>
    <xf numFmtId="0" fontId="37" fillId="0" borderId="11" xfId="0" applyFont="1" applyFill="1" applyBorder="1" applyAlignment="1">
      <alignment horizontal="left" vertical="center"/>
    </xf>
    <xf numFmtId="0" fontId="17" fillId="0" borderId="9" xfId="0" applyFont="1" applyBorder="1" applyAlignment="1">
      <alignment horizontal="justify" vertical="top" wrapText="1"/>
    </xf>
    <xf numFmtId="0" fontId="17" fillId="0" borderId="0" xfId="0" applyFont="1" applyAlignment="1">
      <alignment horizontal="justify" vertical="top" wrapText="1"/>
    </xf>
    <xf numFmtId="0" fontId="17" fillId="0" borderId="10" xfId="0" applyFont="1" applyBorder="1" applyAlignment="1">
      <alignment horizontal="justify" vertical="top" wrapText="1"/>
    </xf>
    <xf numFmtId="0" fontId="17" fillId="0" borderId="0" xfId="0" applyFont="1" applyBorder="1" applyAlignment="1">
      <alignment horizontal="justify" vertical="top" wrapText="1"/>
    </xf>
    <xf numFmtId="0" fontId="15" fillId="0" borderId="9" xfId="0" applyFont="1" applyBorder="1" applyAlignment="1">
      <alignment horizontal="justify" vertical="top" wrapText="1"/>
    </xf>
    <xf numFmtId="0" fontId="15" fillId="0" borderId="0" xfId="0" applyFont="1" applyBorder="1" applyAlignment="1">
      <alignment horizontal="justify" vertical="top" wrapText="1"/>
    </xf>
    <xf numFmtId="0" fontId="15" fillId="0" borderId="10" xfId="0" applyFont="1" applyBorder="1" applyAlignment="1">
      <alignment horizontal="justify" vertical="top" wrapText="1"/>
    </xf>
    <xf numFmtId="0" fontId="19" fillId="4" borderId="15"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5" fillId="0" borderId="14" xfId="0" applyFont="1" applyBorder="1" applyAlignment="1">
      <alignment horizontal="right" vertical="top" wrapText="1"/>
    </xf>
    <xf numFmtId="0" fontId="15" fillId="0" borderId="11" xfId="0" applyFont="1" applyBorder="1" applyAlignment="1">
      <alignment horizontal="right" vertical="top" wrapText="1"/>
    </xf>
    <xf numFmtId="0" fontId="15" fillId="0" borderId="12" xfId="0" applyFont="1" applyBorder="1" applyAlignment="1">
      <alignment horizontal="right" vertical="top" wrapText="1"/>
    </xf>
    <xf numFmtId="0" fontId="17" fillId="0" borderId="9" xfId="0" applyFont="1" applyFill="1" applyBorder="1" applyAlignment="1">
      <alignment horizontal="justify" vertical="top" wrapText="1"/>
    </xf>
    <xf numFmtId="0" fontId="17" fillId="0" borderId="0" xfId="0" applyFont="1" applyFill="1" applyAlignment="1">
      <alignment horizontal="justify" vertical="top" wrapText="1"/>
    </xf>
    <xf numFmtId="0" fontId="17" fillId="0" borderId="10" xfId="0" applyFont="1" applyFill="1" applyBorder="1" applyAlignment="1">
      <alignment horizontal="justify" vertical="top" wrapText="1"/>
    </xf>
    <xf numFmtId="0" fontId="15" fillId="0" borderId="9" xfId="0" applyFont="1" applyBorder="1" applyAlignment="1">
      <alignment horizontal="left" vertical="top" wrapText="1"/>
    </xf>
    <xf numFmtId="0" fontId="15" fillId="0" borderId="0" xfId="0" applyFont="1" applyAlignment="1">
      <alignment horizontal="left" vertical="top" wrapText="1"/>
    </xf>
    <xf numFmtId="0" fontId="15" fillId="0" borderId="10" xfId="0" applyFont="1" applyBorder="1" applyAlignment="1">
      <alignment horizontal="left" vertical="top" wrapText="1"/>
    </xf>
    <xf numFmtId="0" fontId="19" fillId="0" borderId="15" xfId="0" applyFont="1" applyBorder="1" applyAlignment="1">
      <alignment horizontal="center" vertical="center"/>
    </xf>
    <xf numFmtId="0" fontId="19" fillId="0" borderId="4" xfId="0" applyFont="1" applyBorder="1" applyAlignment="1">
      <alignment horizontal="center" vertical="center"/>
    </xf>
    <xf numFmtId="0" fontId="15" fillId="0" borderId="9" xfId="0" applyFont="1" applyFill="1" applyBorder="1" applyAlignment="1">
      <alignment horizontal="center" vertical="top" wrapText="1"/>
    </xf>
    <xf numFmtId="0" fontId="15" fillId="0" borderId="0" xfId="0" applyFont="1" applyFill="1" applyAlignment="1">
      <alignment horizontal="center" vertical="top" wrapText="1"/>
    </xf>
    <xf numFmtId="0" fontId="15" fillId="0" borderId="10" xfId="0" applyFont="1" applyFill="1" applyBorder="1" applyAlignment="1">
      <alignment horizontal="center" vertical="top" wrapText="1"/>
    </xf>
    <xf numFmtId="0" fontId="42" fillId="0" borderId="0" xfId="0" applyFont="1" applyAlignment="1">
      <alignment horizontal="center" vertical="center"/>
    </xf>
    <xf numFmtId="0" fontId="19" fillId="0" borderId="3" xfId="0" applyFont="1" applyBorder="1" applyAlignment="1">
      <alignment vertical="center" wrapText="1"/>
    </xf>
    <xf numFmtId="0" fontId="15" fillId="0" borderId="0" xfId="0" applyFont="1" applyAlignment="1">
      <alignment horizontal="justify" vertical="top"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0" xfId="0" applyFont="1" applyBorder="1" applyAlignment="1">
      <alignment horizontal="justify" vertical="top" wrapText="1"/>
    </xf>
    <xf numFmtId="0" fontId="15" fillId="0" borderId="9" xfId="0" applyFont="1" applyBorder="1" applyAlignment="1">
      <alignment horizontal="justify" vertical="top" wrapText="1" indent="3"/>
    </xf>
    <xf numFmtId="0" fontId="15" fillId="0" borderId="0" xfId="0" applyFont="1" applyAlignment="1">
      <alignment horizontal="justify" vertical="top" wrapText="1" indent="3"/>
    </xf>
    <xf numFmtId="0" fontId="15" fillId="0" borderId="10" xfId="0" applyFont="1" applyBorder="1" applyAlignment="1">
      <alignment horizontal="justify" vertical="top" wrapText="1" indent="3"/>
    </xf>
    <xf numFmtId="0" fontId="18" fillId="0" borderId="0" xfId="0" applyFont="1" applyAlignment="1">
      <alignment horizontal="justify" vertical="center"/>
    </xf>
    <xf numFmtId="0" fontId="15" fillId="0" borderId="9" xfId="0" applyFont="1" applyBorder="1" applyAlignment="1">
      <alignment horizontal="left" vertical="top" wrapText="1" indent="14"/>
    </xf>
    <xf numFmtId="0" fontId="15" fillId="0" borderId="0" xfId="0" applyFont="1" applyBorder="1" applyAlignment="1">
      <alignment horizontal="left" vertical="top" wrapText="1" indent="14"/>
    </xf>
    <xf numFmtId="0" fontId="15" fillId="0" borderId="10" xfId="0" applyFont="1" applyBorder="1" applyAlignment="1">
      <alignment horizontal="left" vertical="top" wrapText="1" indent="14"/>
    </xf>
    <xf numFmtId="0" fontId="43" fillId="0" borderId="0" xfId="0" applyFont="1" applyFill="1" applyAlignment="1">
      <alignment horizontal="center" vertical="center"/>
    </xf>
    <xf numFmtId="0" fontId="2" fillId="0" borderId="14" xfId="0" applyFont="1" applyBorder="1" applyAlignment="1">
      <alignment horizontal="justify" vertical="top" wrapText="1"/>
    </xf>
    <xf numFmtId="0" fontId="20" fillId="0" borderId="11" xfId="0" applyFont="1" applyBorder="1" applyAlignment="1">
      <alignment horizontal="justify" vertical="top" wrapText="1"/>
    </xf>
    <xf numFmtId="0" fontId="20" fillId="0" borderId="12" xfId="0" applyFont="1" applyBorder="1" applyAlignment="1">
      <alignment horizontal="justify" vertical="top" wrapText="1"/>
    </xf>
    <xf numFmtId="49" fontId="37" fillId="0" borderId="0" xfId="0" applyNumberFormat="1" applyFont="1" applyAlignment="1">
      <alignment horizontal="justify" vertical="center"/>
    </xf>
    <xf numFmtId="0" fontId="15" fillId="0" borderId="0" xfId="0" applyFont="1" applyAlignment="1">
      <alignment horizontal="justify" vertical="center"/>
    </xf>
    <xf numFmtId="49" fontId="44" fillId="0" borderId="0" xfId="0" applyNumberFormat="1" applyFont="1" applyAlignment="1">
      <alignment horizontal="left" vertical="top" wrapText="1"/>
    </xf>
    <xf numFmtId="49" fontId="11" fillId="2" borderId="23" xfId="0" applyNumberFormat="1" applyFont="1" applyFill="1" applyBorder="1" applyAlignment="1">
      <alignment horizontal="left" vertical="center" wrapText="1"/>
    </xf>
    <xf numFmtId="49" fontId="11" fillId="2" borderId="18" xfId="0" applyNumberFormat="1" applyFont="1" applyFill="1" applyBorder="1" applyAlignment="1">
      <alignment horizontal="left" vertical="center" wrapText="1"/>
    </xf>
    <xf numFmtId="49" fontId="11" fillId="2" borderId="24" xfId="0" applyNumberFormat="1" applyFont="1" applyFill="1" applyBorder="1" applyAlignment="1">
      <alignment horizontal="left" vertical="center" wrapText="1"/>
    </xf>
    <xf numFmtId="49" fontId="11" fillId="0" borderId="23" xfId="0" applyNumberFormat="1" applyFont="1" applyBorder="1" applyAlignment="1">
      <alignment horizontal="left" vertical="center" wrapText="1"/>
    </xf>
    <xf numFmtId="49" fontId="11" fillId="0" borderId="18" xfId="0" applyNumberFormat="1" applyFont="1" applyBorder="1" applyAlignment="1">
      <alignment horizontal="left" vertical="center" wrapText="1"/>
    </xf>
    <xf numFmtId="49" fontId="11" fillId="0" borderId="24" xfId="0" applyNumberFormat="1" applyFont="1" applyBorder="1" applyAlignment="1">
      <alignment horizontal="left" vertical="center" wrapText="1"/>
    </xf>
    <xf numFmtId="49" fontId="45" fillId="0" borderId="0" xfId="0" applyNumberFormat="1" applyFont="1" applyAlignment="1">
      <alignment horizontal="left" vertical="center" wrapText="1"/>
    </xf>
    <xf numFmtId="49" fontId="46" fillId="0" borderId="0" xfId="0" applyNumberFormat="1" applyFont="1" applyAlignment="1">
      <alignment horizontal="center" vertical="center" wrapText="1"/>
    </xf>
    <xf numFmtId="49" fontId="11" fillId="0" borderId="1" xfId="0" applyNumberFormat="1" applyFont="1" applyBorder="1" applyAlignment="1">
      <alignment horizontal="left" vertical="center" wrapText="1"/>
    </xf>
    <xf numFmtId="49" fontId="47" fillId="0" borderId="1" xfId="0" applyNumberFormat="1" applyFont="1" applyBorder="1" applyAlignment="1">
      <alignment horizontal="left" vertical="center" wrapText="1"/>
    </xf>
    <xf numFmtId="49" fontId="10" fillId="0" borderId="1" xfId="0" applyNumberFormat="1" applyFont="1" applyBorder="1" applyAlignment="1">
      <alignment horizontal="right" vertical="center" wrapText="1"/>
    </xf>
  </cellXfs>
  <cellStyles count="3">
    <cellStyle name="常规" xfId="0" builtinId="0"/>
    <cellStyle name="常规 2" xfId="1"/>
    <cellStyle name="千位分隔 2" xfId="2"/>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showGridLines="0" workbookViewId="0">
      <selection activeCell="C16" sqref="C16"/>
    </sheetView>
  </sheetViews>
  <sheetFormatPr defaultColWidth="9" defaultRowHeight="14.4"/>
  <cols>
    <col min="1" max="1" width="7.77734375" customWidth="1"/>
    <col min="2" max="2" width="28.77734375" customWidth="1"/>
    <col min="3" max="3" width="47.109375" customWidth="1"/>
  </cols>
  <sheetData>
    <row r="1" spans="2:3" ht="30.75" customHeight="1">
      <c r="C1" s="87" t="s">
        <v>154</v>
      </c>
    </row>
    <row r="2" spans="2:3" ht="33" customHeight="1"/>
    <row r="3" spans="2:3" ht="30.6">
      <c r="B3" s="105" t="s">
        <v>0</v>
      </c>
      <c r="C3" s="105"/>
    </row>
    <row r="4" spans="2:3" ht="9.75" customHeight="1">
      <c r="B4" s="48"/>
    </row>
    <row r="5" spans="2:3" ht="34.5" customHeight="1">
      <c r="B5" s="106" t="s">
        <v>1</v>
      </c>
      <c r="C5" s="106"/>
    </row>
    <row r="6" spans="2:3" ht="10.5" customHeight="1">
      <c r="B6" s="49"/>
    </row>
    <row r="7" spans="2:3" ht="34.5" customHeight="1"/>
    <row r="8" spans="2:3" ht="34.5" customHeight="1">
      <c r="B8" s="49"/>
    </row>
    <row r="9" spans="2:3" ht="38.25" customHeight="1">
      <c r="B9" s="49"/>
      <c r="C9" s="50"/>
    </row>
    <row r="10" spans="2:3" s="47" customFormat="1" ht="43.5" customHeight="1">
      <c r="B10" s="51" t="s">
        <v>2</v>
      </c>
      <c r="C10" s="52" t="s">
        <v>155</v>
      </c>
    </row>
    <row r="11" spans="2:3" s="47" customFormat="1" ht="30.75" customHeight="1">
      <c r="B11" s="51"/>
      <c r="C11" s="53"/>
    </row>
    <row r="12" spans="2:3" s="47" customFormat="1" ht="43.5" customHeight="1">
      <c r="B12" s="51" t="s">
        <v>3</v>
      </c>
      <c r="C12" s="96">
        <v>43830</v>
      </c>
    </row>
    <row r="13" spans="2:3" s="47" customFormat="1" ht="43.5" customHeight="1">
      <c r="B13" s="51" t="s">
        <v>4</v>
      </c>
      <c r="C13" s="94"/>
    </row>
    <row r="14" spans="2:3" s="47" customFormat="1" ht="43.5" customHeight="1">
      <c r="B14" s="51" t="s">
        <v>5</v>
      </c>
      <c r="C14" s="94"/>
    </row>
    <row r="15" spans="2:3" s="47" customFormat="1" ht="43.5" customHeight="1">
      <c r="B15" s="51" t="s">
        <v>6</v>
      </c>
      <c r="C15" s="95"/>
    </row>
    <row r="16" spans="2:3" s="47" customFormat="1" ht="43.5" customHeight="1">
      <c r="B16" s="51" t="s">
        <v>7</v>
      </c>
      <c r="C16" s="97">
        <v>43997</v>
      </c>
    </row>
    <row r="17" spans="2:3" ht="25.5" customHeight="1"/>
    <row r="18" spans="2:3" ht="25.5" customHeight="1"/>
    <row r="19" spans="2:3" ht="38.25" customHeight="1"/>
    <row r="20" spans="2:3" ht="31.5" customHeight="1">
      <c r="B20" s="107" t="s">
        <v>8</v>
      </c>
      <c r="C20" s="107"/>
    </row>
    <row r="21" spans="2:3" ht="20.399999999999999">
      <c r="B21" s="108"/>
      <c r="C21" s="107"/>
    </row>
  </sheetData>
  <sheetProtection password="C59D" sheet="1" objects="1" scenarios="1"/>
  <mergeCells count="4">
    <mergeCell ref="B3:C3"/>
    <mergeCell ref="B5:C5"/>
    <mergeCell ref="B20:C20"/>
    <mergeCell ref="B21:C21"/>
  </mergeCells>
  <phoneticPr fontId="6" type="noConversion"/>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Normal="100" workbookViewId="0">
      <selection activeCell="B9" sqref="B9"/>
    </sheetView>
  </sheetViews>
  <sheetFormatPr defaultColWidth="9" defaultRowHeight="14.4"/>
  <cols>
    <col min="2" max="2" width="65.33203125" customWidth="1"/>
  </cols>
  <sheetData>
    <row r="1" spans="1:5" ht="28.2">
      <c r="B1" s="44" t="s">
        <v>9</v>
      </c>
    </row>
    <row r="2" spans="1:5" ht="15.6">
      <c r="E2" s="45"/>
    </row>
    <row r="3" spans="1:5" ht="15.6">
      <c r="A3">
        <v>1</v>
      </c>
      <c r="B3" s="45" t="s">
        <v>10</v>
      </c>
      <c r="E3" s="45"/>
    </row>
    <row r="4" spans="1:5" ht="15.6">
      <c r="A4">
        <v>2</v>
      </c>
      <c r="B4" s="45" t="s">
        <v>11</v>
      </c>
    </row>
    <row r="5" spans="1:5" ht="15.6">
      <c r="A5">
        <v>3</v>
      </c>
      <c r="B5" s="45" t="s">
        <v>12</v>
      </c>
    </row>
    <row r="6" spans="1:5" ht="15.6">
      <c r="A6">
        <v>3.1</v>
      </c>
      <c r="B6" s="46" t="s">
        <v>132</v>
      </c>
    </row>
    <row r="7" spans="1:5" ht="15.6">
      <c r="A7">
        <v>3.2</v>
      </c>
      <c r="B7" s="46" t="s">
        <v>13</v>
      </c>
    </row>
    <row r="8" spans="1:5" ht="15.6">
      <c r="A8">
        <v>3.3</v>
      </c>
      <c r="B8" s="46" t="s">
        <v>14</v>
      </c>
    </row>
    <row r="9" spans="1:5" ht="15.6">
      <c r="A9">
        <v>3.4</v>
      </c>
      <c r="B9" s="46" t="s">
        <v>152</v>
      </c>
    </row>
    <row r="10" spans="1:5" ht="15.6">
      <c r="A10">
        <v>3.5</v>
      </c>
      <c r="B10" s="46" t="s">
        <v>150</v>
      </c>
    </row>
    <row r="11" spans="1:5" ht="15.6">
      <c r="A11">
        <v>3.6</v>
      </c>
      <c r="B11" s="46" t="s">
        <v>151</v>
      </c>
    </row>
    <row r="16" spans="1:5" ht="17.399999999999999">
      <c r="B16" s="28"/>
    </row>
  </sheetData>
  <sheetProtection password="C59D" sheet="1" objects="1" scenarios="1"/>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zoomScale="90" zoomScaleNormal="90" workbookViewId="0">
      <selection activeCell="M11" sqref="M11"/>
    </sheetView>
  </sheetViews>
  <sheetFormatPr defaultColWidth="9" defaultRowHeight="14.4"/>
  <cols>
    <col min="1" max="1" width="16.88671875" customWidth="1"/>
    <col min="2" max="11" width="11.6640625" customWidth="1"/>
  </cols>
  <sheetData>
    <row r="1" spans="1:15" ht="36.9" customHeight="1">
      <c r="A1" s="117" t="s">
        <v>15</v>
      </c>
      <c r="B1" s="117"/>
      <c r="C1" s="117"/>
      <c r="D1" s="117"/>
      <c r="E1" s="117"/>
      <c r="F1" s="117"/>
      <c r="G1" s="117"/>
      <c r="H1" s="117"/>
      <c r="I1" s="117"/>
      <c r="J1" s="117"/>
      <c r="K1" s="117"/>
      <c r="L1" s="82"/>
      <c r="M1" s="82"/>
      <c r="N1" s="82"/>
      <c r="O1" s="82"/>
    </row>
    <row r="2" spans="1:15" ht="30" customHeight="1">
      <c r="A2" s="61"/>
      <c r="B2" s="62"/>
      <c r="C2" s="62"/>
      <c r="I2" s="83" t="s">
        <v>7</v>
      </c>
      <c r="J2" s="119">
        <v>43997</v>
      </c>
      <c r="K2" s="120"/>
    </row>
    <row r="3" spans="1:15" ht="30" customHeight="1">
      <c r="A3" s="60" t="s">
        <v>136</v>
      </c>
      <c r="B3" s="118" t="s">
        <v>155</v>
      </c>
      <c r="C3" s="118"/>
      <c r="D3" s="118"/>
      <c r="E3" s="118"/>
      <c r="F3" s="118"/>
      <c r="G3" s="118"/>
      <c r="H3" s="118"/>
      <c r="I3" s="83" t="s">
        <v>16</v>
      </c>
      <c r="J3" s="120">
        <v>117</v>
      </c>
      <c r="K3" s="120"/>
    </row>
    <row r="5" spans="1:15" ht="33" customHeight="1">
      <c r="A5" s="109" t="s">
        <v>17</v>
      </c>
      <c r="B5" s="110" t="s">
        <v>18</v>
      </c>
      <c r="C5" s="111"/>
      <c r="D5" s="111"/>
      <c r="E5" s="111"/>
      <c r="F5" s="111"/>
      <c r="G5" s="112"/>
      <c r="H5" s="113" t="s">
        <v>141</v>
      </c>
      <c r="I5" s="114"/>
      <c r="J5" s="113" t="s">
        <v>142</v>
      </c>
      <c r="K5" s="114"/>
    </row>
    <row r="6" spans="1:15" ht="27.9" customHeight="1">
      <c r="A6" s="109"/>
      <c r="B6" s="110" t="s">
        <v>19</v>
      </c>
      <c r="C6" s="112"/>
      <c r="D6" s="110" t="s">
        <v>143</v>
      </c>
      <c r="E6" s="111"/>
      <c r="F6" s="110" t="s">
        <v>140</v>
      </c>
      <c r="G6" s="112"/>
      <c r="H6" s="115"/>
      <c r="I6" s="116"/>
      <c r="J6" s="115"/>
      <c r="K6" s="116"/>
    </row>
    <row r="7" spans="1:15" ht="36.9" customHeight="1">
      <c r="A7" s="109"/>
      <c r="B7" s="84" t="s">
        <v>135</v>
      </c>
      <c r="C7" s="84" t="s">
        <v>145</v>
      </c>
      <c r="D7" s="84" t="s">
        <v>146</v>
      </c>
      <c r="E7" s="84" t="s">
        <v>145</v>
      </c>
      <c r="F7" s="84" t="s">
        <v>146</v>
      </c>
      <c r="G7" s="84" t="s">
        <v>145</v>
      </c>
      <c r="H7" s="84" t="s">
        <v>146</v>
      </c>
      <c r="I7" s="84" t="s">
        <v>145</v>
      </c>
      <c r="J7" s="84" t="s">
        <v>146</v>
      </c>
      <c r="K7" s="84" t="s">
        <v>145</v>
      </c>
    </row>
    <row r="8" spans="1:15" ht="30" customHeight="1">
      <c r="A8" s="64" t="s">
        <v>22</v>
      </c>
      <c r="B8" s="71">
        <v>0</v>
      </c>
      <c r="C8" s="88">
        <v>0</v>
      </c>
      <c r="D8" s="71">
        <v>0</v>
      </c>
      <c r="E8" s="88">
        <v>0</v>
      </c>
      <c r="F8" s="71">
        <f t="shared" ref="F8:G13" si="0">B8+D8</f>
        <v>0</v>
      </c>
      <c r="G8" s="88">
        <f t="shared" si="0"/>
        <v>0</v>
      </c>
      <c r="H8" s="71">
        <v>0</v>
      </c>
      <c r="I8" s="88">
        <v>0</v>
      </c>
      <c r="J8" s="71">
        <v>0</v>
      </c>
      <c r="K8" s="88">
        <v>0</v>
      </c>
    </row>
    <row r="9" spans="1:15" ht="30" customHeight="1">
      <c r="A9" s="64" t="s">
        <v>23</v>
      </c>
      <c r="B9" s="71">
        <v>1979</v>
      </c>
      <c r="C9" s="88">
        <v>37766463.509999998</v>
      </c>
      <c r="D9" s="71">
        <v>35</v>
      </c>
      <c r="E9" s="88">
        <v>227519</v>
      </c>
      <c r="F9" s="71">
        <f t="shared" si="0"/>
        <v>2014</v>
      </c>
      <c r="G9" s="88">
        <f t="shared" si="0"/>
        <v>37993982.509999998</v>
      </c>
      <c r="H9" s="71">
        <v>0</v>
      </c>
      <c r="I9" s="88">
        <v>0</v>
      </c>
      <c r="J9" s="71">
        <v>0</v>
      </c>
      <c r="K9" s="88">
        <v>0</v>
      </c>
    </row>
    <row r="10" spans="1:15" ht="30" customHeight="1">
      <c r="A10" s="64" t="s">
        <v>24</v>
      </c>
      <c r="B10" s="71">
        <v>250</v>
      </c>
      <c r="C10" s="88">
        <v>6994314.04</v>
      </c>
      <c r="D10" s="71">
        <v>2</v>
      </c>
      <c r="E10" s="88">
        <v>16900</v>
      </c>
      <c r="F10" s="71">
        <f t="shared" si="0"/>
        <v>252</v>
      </c>
      <c r="G10" s="88">
        <f t="shared" si="0"/>
        <v>7011214.04</v>
      </c>
      <c r="H10" s="71">
        <v>0</v>
      </c>
      <c r="I10" s="88">
        <v>0</v>
      </c>
      <c r="J10" s="71">
        <v>0</v>
      </c>
      <c r="K10" s="88">
        <v>0</v>
      </c>
    </row>
    <row r="11" spans="1:15" ht="30" customHeight="1">
      <c r="A11" s="64" t="s">
        <v>25</v>
      </c>
      <c r="B11" s="71">
        <v>43</v>
      </c>
      <c r="C11" s="88">
        <v>369100</v>
      </c>
      <c r="D11" s="71">
        <v>0</v>
      </c>
      <c r="E11" s="88">
        <v>0</v>
      </c>
      <c r="F11" s="71">
        <f t="shared" si="0"/>
        <v>43</v>
      </c>
      <c r="G11" s="88">
        <f t="shared" si="0"/>
        <v>369100</v>
      </c>
      <c r="H11" s="71">
        <v>0</v>
      </c>
      <c r="I11" s="88">
        <v>0</v>
      </c>
      <c r="J11" s="71">
        <v>0</v>
      </c>
      <c r="K11" s="88">
        <v>0</v>
      </c>
    </row>
    <row r="12" spans="1:15" ht="30" customHeight="1">
      <c r="A12" s="64" t="s">
        <v>26</v>
      </c>
      <c r="B12" s="71">
        <v>28</v>
      </c>
      <c r="C12" s="88">
        <v>54996.89</v>
      </c>
      <c r="D12" s="71">
        <v>0</v>
      </c>
      <c r="E12" s="88">
        <v>0</v>
      </c>
      <c r="F12" s="71">
        <f t="shared" si="0"/>
        <v>28</v>
      </c>
      <c r="G12" s="88">
        <f t="shared" si="0"/>
        <v>54996.89</v>
      </c>
      <c r="H12" s="71">
        <v>0</v>
      </c>
      <c r="I12" s="88">
        <v>0</v>
      </c>
      <c r="J12" s="71">
        <v>0</v>
      </c>
      <c r="K12" s="88">
        <v>0</v>
      </c>
    </row>
    <row r="13" spans="1:15" ht="30" customHeight="1">
      <c r="A13" s="64" t="s">
        <v>27</v>
      </c>
      <c r="B13" s="71">
        <v>987</v>
      </c>
      <c r="C13" s="88">
        <v>614903.66</v>
      </c>
      <c r="D13" s="71">
        <v>0</v>
      </c>
      <c r="E13" s="88">
        <v>0</v>
      </c>
      <c r="F13" s="71">
        <f t="shared" si="0"/>
        <v>987</v>
      </c>
      <c r="G13" s="88">
        <f t="shared" si="0"/>
        <v>614903.66</v>
      </c>
      <c r="H13" s="71">
        <v>0</v>
      </c>
      <c r="I13" s="88">
        <v>0</v>
      </c>
      <c r="J13" s="71">
        <v>0</v>
      </c>
      <c r="K13" s="88">
        <v>0</v>
      </c>
    </row>
    <row r="14" spans="1:15" ht="30" customHeight="1">
      <c r="A14" s="63" t="s">
        <v>28</v>
      </c>
      <c r="B14" s="72">
        <f>SUM(B8:B13)</f>
        <v>3287</v>
      </c>
      <c r="C14" s="89">
        <f t="shared" ref="C14:K14" si="1">SUM(C8:C13)</f>
        <v>45799778.099999994</v>
      </c>
      <c r="D14" s="72">
        <f t="shared" si="1"/>
        <v>37</v>
      </c>
      <c r="E14" s="89">
        <f t="shared" si="1"/>
        <v>244419</v>
      </c>
      <c r="F14" s="72">
        <f t="shared" si="1"/>
        <v>3324</v>
      </c>
      <c r="G14" s="89">
        <f t="shared" si="1"/>
        <v>46044197.099999994</v>
      </c>
      <c r="H14" s="72">
        <f t="shared" si="1"/>
        <v>0</v>
      </c>
      <c r="I14" s="89">
        <f t="shared" si="1"/>
        <v>0</v>
      </c>
      <c r="J14" s="72">
        <f t="shared" si="1"/>
        <v>0</v>
      </c>
      <c r="K14" s="89">
        <f t="shared" si="1"/>
        <v>0</v>
      </c>
    </row>
  </sheetData>
  <sheetProtection password="C59D" sheet="1" objects="1" scenarios="1"/>
  <mergeCells count="11">
    <mergeCell ref="A5:A7"/>
    <mergeCell ref="B5:G5"/>
    <mergeCell ref="H5:I6"/>
    <mergeCell ref="A1:K1"/>
    <mergeCell ref="F6:G6"/>
    <mergeCell ref="B3:H3"/>
    <mergeCell ref="J2:K2"/>
    <mergeCell ref="J3:K3"/>
    <mergeCell ref="B6:C6"/>
    <mergeCell ref="D6:E6"/>
    <mergeCell ref="J5:K6"/>
  </mergeCells>
  <phoneticPr fontId="6" type="noConversion"/>
  <printOptions horizontalCentered="1" verticalCentered="1"/>
  <pageMargins left="0.39370078740157483" right="0.39370078740157483" top="0.98425196850393704" bottom="0.98425196850393704"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D11" sqref="D5:D11"/>
    </sheetView>
  </sheetViews>
  <sheetFormatPr defaultColWidth="9" defaultRowHeight="14.4"/>
  <cols>
    <col min="1" max="1" width="4.109375" customWidth="1"/>
    <col min="2" max="2" width="32" customWidth="1"/>
    <col min="3" max="3" width="11" customWidth="1"/>
    <col min="4" max="4" width="15.33203125" customWidth="1"/>
    <col min="5" max="5" width="12.21875" customWidth="1"/>
    <col min="6" max="6" width="10.44140625" customWidth="1"/>
  </cols>
  <sheetData>
    <row r="1" spans="1:6" ht="25.8">
      <c r="A1" s="147" t="s">
        <v>29</v>
      </c>
      <c r="B1" s="147"/>
      <c r="C1" s="147"/>
      <c r="D1" s="147"/>
      <c r="E1" s="147"/>
      <c r="F1" s="147"/>
    </row>
    <row r="2" spans="1:6" ht="25.8">
      <c r="A2" s="147" t="s">
        <v>30</v>
      </c>
      <c r="B2" s="147"/>
      <c r="C2" s="147"/>
      <c r="D2" s="147"/>
      <c r="E2" s="147"/>
      <c r="F2" s="147"/>
    </row>
    <row r="3" spans="1:6" ht="21" customHeight="1" thickBot="1">
      <c r="A3" s="123" t="s">
        <v>156</v>
      </c>
      <c r="B3" s="123"/>
      <c r="C3" s="123"/>
      <c r="D3" s="77" t="s">
        <v>157</v>
      </c>
      <c r="E3" s="77" t="s">
        <v>144</v>
      </c>
      <c r="F3" s="76"/>
    </row>
    <row r="4" spans="1:6" ht="44.25" customHeight="1" thickBot="1">
      <c r="A4" s="142" t="s">
        <v>17</v>
      </c>
      <c r="B4" s="143"/>
      <c r="C4" s="75" t="s">
        <v>20</v>
      </c>
      <c r="D4" s="54" t="s">
        <v>21</v>
      </c>
      <c r="E4" s="131" t="s">
        <v>31</v>
      </c>
      <c r="F4" s="132"/>
    </row>
    <row r="5" spans="1:6" ht="24" customHeight="1" thickBot="1">
      <c r="A5" s="148" t="s">
        <v>32</v>
      </c>
      <c r="B5" s="34" t="s">
        <v>33</v>
      </c>
      <c r="C5" s="73">
        <f>'附表01-统计表'!D8+'附表01-统计表'!H8</f>
        <v>0</v>
      </c>
      <c r="D5" s="74">
        <f>'附表01-统计表'!E8+'附表01-统计表'!I8</f>
        <v>0</v>
      </c>
      <c r="E5" s="121"/>
      <c r="F5" s="122"/>
    </row>
    <row r="6" spans="1:6" ht="24" customHeight="1" thickBot="1">
      <c r="A6" s="148"/>
      <c r="B6" s="34" t="s">
        <v>34</v>
      </c>
      <c r="C6" s="73">
        <f>'附表01-统计表'!D9+'附表01-统计表'!H9</f>
        <v>35</v>
      </c>
      <c r="D6" s="74">
        <f>'附表01-统计表'!E9+'附表01-统计表'!I9</f>
        <v>227519</v>
      </c>
      <c r="E6" s="121"/>
      <c r="F6" s="122"/>
    </row>
    <row r="7" spans="1:6" ht="24" customHeight="1">
      <c r="A7" s="148"/>
      <c r="B7" s="34" t="s">
        <v>35</v>
      </c>
      <c r="C7" s="73">
        <f>'附表01-统计表'!D10+'附表01-统计表'!H10</f>
        <v>2</v>
      </c>
      <c r="D7" s="74">
        <f>'附表01-统计表'!E10+'附表01-统计表'!I10</f>
        <v>16900</v>
      </c>
      <c r="E7" s="121"/>
      <c r="F7" s="122"/>
    </row>
    <row r="8" spans="1:6" ht="24" customHeight="1">
      <c r="A8" s="148"/>
      <c r="B8" s="34" t="s">
        <v>36</v>
      </c>
      <c r="C8" s="73">
        <f>'附表01-统计表'!D11+'附表01-统计表'!H11</f>
        <v>0</v>
      </c>
      <c r="D8" s="74">
        <f>'附表01-统计表'!E11+'附表01-统计表'!I11</f>
        <v>0</v>
      </c>
      <c r="E8" s="121"/>
      <c r="F8" s="122"/>
    </row>
    <row r="9" spans="1:6" ht="24" customHeight="1">
      <c r="A9" s="148"/>
      <c r="B9" s="34" t="s">
        <v>37</v>
      </c>
      <c r="C9" s="73">
        <f>'附表01-统计表'!D12+'附表01-统计表'!H12</f>
        <v>0</v>
      </c>
      <c r="D9" s="74">
        <f>'附表01-统计表'!E12+'附表01-统计表'!I12</f>
        <v>0</v>
      </c>
      <c r="E9" s="121"/>
      <c r="F9" s="122"/>
    </row>
    <row r="10" spans="1:6" ht="24" customHeight="1" thickBot="1">
      <c r="A10" s="148"/>
      <c r="B10" s="39" t="s">
        <v>38</v>
      </c>
      <c r="C10" s="73">
        <f>'附表01-统计表'!D13+'附表01-统计表'!H13</f>
        <v>0</v>
      </c>
      <c r="D10" s="74">
        <f>'附表01-统计表'!E13+'附表01-统计表'!I13</f>
        <v>0</v>
      </c>
      <c r="E10" s="121"/>
      <c r="F10" s="122"/>
    </row>
    <row r="11" spans="1:6" ht="24" customHeight="1" thickBot="1">
      <c r="A11" s="148"/>
      <c r="B11" s="40" t="s">
        <v>28</v>
      </c>
      <c r="C11" s="73">
        <f>SUM(C5:C10)</f>
        <v>37</v>
      </c>
      <c r="D11" s="74">
        <f>SUM(D5:D10)</f>
        <v>244419</v>
      </c>
      <c r="E11" s="121"/>
      <c r="F11" s="122"/>
    </row>
    <row r="12" spans="1:6" ht="24" customHeight="1" thickBot="1">
      <c r="A12" s="148" t="s">
        <v>39</v>
      </c>
      <c r="B12" s="34" t="s">
        <v>33</v>
      </c>
      <c r="C12" s="35"/>
      <c r="D12" s="36"/>
      <c r="E12" s="121"/>
      <c r="F12" s="122"/>
    </row>
    <row r="13" spans="1:6" ht="24" customHeight="1">
      <c r="A13" s="148"/>
      <c r="B13" s="34" t="s">
        <v>34</v>
      </c>
      <c r="C13" s="37"/>
      <c r="D13" s="36"/>
      <c r="E13" s="121"/>
      <c r="F13" s="122"/>
    </row>
    <row r="14" spans="1:6" ht="24" customHeight="1">
      <c r="A14" s="148"/>
      <c r="B14" s="34" t="s">
        <v>35</v>
      </c>
      <c r="C14" s="37"/>
      <c r="D14" s="36"/>
      <c r="E14" s="121"/>
      <c r="F14" s="122"/>
    </row>
    <row r="15" spans="1:6" ht="24" customHeight="1">
      <c r="A15" s="148"/>
      <c r="B15" s="34" t="s">
        <v>36</v>
      </c>
      <c r="C15" s="35"/>
      <c r="D15" s="36"/>
      <c r="E15" s="121"/>
      <c r="F15" s="122"/>
    </row>
    <row r="16" spans="1:6" ht="24" customHeight="1">
      <c r="A16" s="148"/>
      <c r="B16" s="34" t="s">
        <v>37</v>
      </c>
      <c r="C16" s="38"/>
      <c r="D16" s="38"/>
      <c r="E16" s="121"/>
      <c r="F16" s="122"/>
    </row>
    <row r="17" spans="1:6" ht="24" customHeight="1" thickBot="1">
      <c r="A17" s="148"/>
      <c r="B17" s="39" t="s">
        <v>38</v>
      </c>
      <c r="C17" s="38"/>
      <c r="D17" s="38"/>
      <c r="E17" s="121"/>
      <c r="F17" s="122"/>
    </row>
    <row r="18" spans="1:6" ht="24" customHeight="1" thickBot="1">
      <c r="A18" s="148"/>
      <c r="B18" s="40" t="s">
        <v>28</v>
      </c>
      <c r="C18" s="38"/>
      <c r="D18" s="38"/>
      <c r="E18" s="121"/>
      <c r="F18" s="122"/>
    </row>
    <row r="19" spans="1:6" ht="51" customHeight="1">
      <c r="A19" s="124" t="s">
        <v>40</v>
      </c>
      <c r="B19" s="125"/>
      <c r="C19" s="126"/>
      <c r="D19" s="124" t="s">
        <v>41</v>
      </c>
      <c r="E19" s="127"/>
      <c r="F19" s="126"/>
    </row>
    <row r="20" spans="1:6" ht="17.399999999999999">
      <c r="A20" s="144" t="s">
        <v>42</v>
      </c>
      <c r="B20" s="145"/>
      <c r="C20" s="146"/>
      <c r="D20" s="41"/>
      <c r="E20" s="43"/>
      <c r="F20" s="42"/>
    </row>
    <row r="21" spans="1:6" ht="37.5" customHeight="1">
      <c r="A21" s="139" t="s">
        <v>43</v>
      </c>
      <c r="B21" s="140"/>
      <c r="C21" s="141"/>
      <c r="D21" s="128" t="s">
        <v>44</v>
      </c>
      <c r="E21" s="129"/>
      <c r="F21" s="130"/>
    </row>
    <row r="22" spans="1:6" ht="18.75" customHeight="1">
      <c r="A22" s="128" t="s">
        <v>45</v>
      </c>
      <c r="B22" s="149"/>
      <c r="C22" s="130"/>
      <c r="D22" s="128" t="s">
        <v>45</v>
      </c>
      <c r="E22" s="129"/>
      <c r="F22" s="130"/>
    </row>
    <row r="23" spans="1:6" ht="26.1" customHeight="1">
      <c r="A23" s="133" t="s">
        <v>46</v>
      </c>
      <c r="B23" s="134"/>
      <c r="C23" s="135"/>
      <c r="D23" s="133" t="s">
        <v>47</v>
      </c>
      <c r="E23" s="134"/>
      <c r="F23" s="135"/>
    </row>
    <row r="24" spans="1:6" ht="42.9" customHeight="1">
      <c r="A24" s="136" t="s">
        <v>48</v>
      </c>
      <c r="B24" s="137"/>
      <c r="C24" s="138"/>
      <c r="D24" s="125" t="s">
        <v>49</v>
      </c>
      <c r="E24" s="125"/>
      <c r="F24" s="126"/>
    </row>
    <row r="25" spans="1:6" ht="18.75" customHeight="1">
      <c r="A25" s="128" t="s">
        <v>50</v>
      </c>
      <c r="B25" s="149"/>
      <c r="C25" s="130"/>
      <c r="D25" s="149" t="s">
        <v>51</v>
      </c>
      <c r="E25" s="149"/>
      <c r="F25" s="130"/>
    </row>
    <row r="26" spans="1:6" ht="24.9" customHeight="1">
      <c r="A26" s="133" t="s">
        <v>46</v>
      </c>
      <c r="B26" s="134"/>
      <c r="C26" s="135"/>
      <c r="D26" s="133" t="s">
        <v>47</v>
      </c>
      <c r="E26" s="134"/>
      <c r="F26" s="135"/>
    </row>
  </sheetData>
  <sheetProtection password="C59D" sheet="1" objects="1" scenarios="1"/>
  <mergeCells count="36">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9:F9"/>
    <mergeCell ref="E10:F10"/>
    <mergeCell ref="E11:F11"/>
    <mergeCell ref="E12:F12"/>
    <mergeCell ref="A23:C23"/>
    <mergeCell ref="D22:F22"/>
    <mergeCell ref="E4:F4"/>
    <mergeCell ref="E5:F5"/>
    <mergeCell ref="E6:F6"/>
    <mergeCell ref="E7:F7"/>
    <mergeCell ref="E8:F8"/>
    <mergeCell ref="E18:F18"/>
    <mergeCell ref="A3:C3"/>
    <mergeCell ref="A19:C19"/>
    <mergeCell ref="D19:F19"/>
    <mergeCell ref="D21:F21"/>
    <mergeCell ref="E13:F13"/>
    <mergeCell ref="E14:F14"/>
    <mergeCell ref="E15:F15"/>
    <mergeCell ref="E16:F16"/>
    <mergeCell ref="E17:F17"/>
  </mergeCells>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Normal="100" workbookViewId="0">
      <selection sqref="A1:C1"/>
    </sheetView>
  </sheetViews>
  <sheetFormatPr defaultColWidth="9" defaultRowHeight="27" customHeight="1"/>
  <cols>
    <col min="1" max="1" width="13.109375" customWidth="1"/>
    <col min="2" max="3" width="35.6640625" customWidth="1"/>
  </cols>
  <sheetData>
    <row r="1" spans="1:3" ht="27" customHeight="1">
      <c r="A1" s="160" t="s">
        <v>153</v>
      </c>
      <c r="B1" s="160"/>
      <c r="C1" s="160"/>
    </row>
    <row r="2" spans="1:3" ht="27" customHeight="1" thickBot="1">
      <c r="A2" s="28" t="s">
        <v>52</v>
      </c>
      <c r="B2" s="81" t="s">
        <v>155</v>
      </c>
      <c r="C2" s="86" t="s">
        <v>158</v>
      </c>
    </row>
    <row r="3" spans="1:3" ht="27" customHeight="1">
      <c r="A3" s="31" t="s">
        <v>61</v>
      </c>
      <c r="B3" s="32" t="s">
        <v>20</v>
      </c>
      <c r="C3" s="85" t="s">
        <v>147</v>
      </c>
    </row>
    <row r="4" spans="1:3" ht="27" customHeight="1" thickBot="1">
      <c r="A4" s="30" t="s">
        <v>131</v>
      </c>
      <c r="B4" s="33">
        <v>37</v>
      </c>
      <c r="C4" s="90">
        <v>244419</v>
      </c>
    </row>
    <row r="5" spans="1:3" ht="27" customHeight="1">
      <c r="A5" s="128" t="s">
        <v>62</v>
      </c>
      <c r="B5" s="129"/>
      <c r="C5" s="130"/>
    </row>
    <row r="6" spans="1:3" ht="27" customHeight="1" thickBot="1">
      <c r="A6" s="161" t="s">
        <v>137</v>
      </c>
      <c r="B6" s="162"/>
      <c r="C6" s="163"/>
    </row>
    <row r="7" spans="1:3" ht="27" customHeight="1">
      <c r="A7" s="128" t="s">
        <v>63</v>
      </c>
      <c r="B7" s="149"/>
      <c r="C7" s="130"/>
    </row>
    <row r="8" spans="1:3" ht="18">
      <c r="A8" s="150"/>
      <c r="B8" s="151"/>
      <c r="C8" s="152"/>
    </row>
    <row r="9" spans="1:3" ht="18">
      <c r="A9" s="150"/>
      <c r="B9" s="151"/>
      <c r="C9" s="152"/>
    </row>
    <row r="10" spans="1:3" ht="18">
      <c r="A10" s="68"/>
      <c r="B10" s="69"/>
      <c r="C10" s="70"/>
    </row>
    <row r="11" spans="1:3" ht="18">
      <c r="A11" s="150"/>
      <c r="B11" s="151"/>
      <c r="C11" s="152"/>
    </row>
    <row r="12" spans="1:3" ht="27" customHeight="1" thickBot="1">
      <c r="A12" s="133" t="s">
        <v>58</v>
      </c>
      <c r="B12" s="134"/>
      <c r="C12" s="135"/>
    </row>
    <row r="13" spans="1:3" ht="27" customHeight="1">
      <c r="A13" s="128" t="s">
        <v>64</v>
      </c>
      <c r="B13" s="149"/>
      <c r="C13" s="130"/>
    </row>
    <row r="14" spans="1:3" ht="18">
      <c r="A14" s="150"/>
      <c r="B14" s="151"/>
      <c r="C14" s="152"/>
    </row>
    <row r="15" spans="1:3" ht="18">
      <c r="A15" s="150"/>
      <c r="B15" s="151"/>
      <c r="C15" s="152"/>
    </row>
    <row r="16" spans="1:3" ht="27" customHeight="1">
      <c r="A16" s="153" t="s">
        <v>57</v>
      </c>
      <c r="B16" s="154"/>
      <c r="C16" s="155"/>
    </row>
    <row r="17" spans="1:3" ht="27" customHeight="1" thickBot="1">
      <c r="A17" s="133" t="s">
        <v>58</v>
      </c>
      <c r="B17" s="134"/>
      <c r="C17" s="135"/>
    </row>
    <row r="18" spans="1:3" ht="27" customHeight="1">
      <c r="A18" s="128" t="s">
        <v>65</v>
      </c>
      <c r="B18" s="149"/>
      <c r="C18" s="130"/>
    </row>
    <row r="19" spans="1:3" ht="18">
      <c r="A19" s="150"/>
      <c r="B19" s="151"/>
      <c r="C19" s="152"/>
    </row>
    <row r="20" spans="1:3" ht="18">
      <c r="A20" s="150"/>
      <c r="B20" s="151"/>
      <c r="C20" s="152"/>
    </row>
    <row r="21" spans="1:3" ht="27" customHeight="1">
      <c r="A21" s="153" t="s">
        <v>139</v>
      </c>
      <c r="B21" s="154"/>
      <c r="C21" s="155"/>
    </row>
    <row r="22" spans="1:3" ht="27" customHeight="1" thickBot="1">
      <c r="A22" s="133" t="s">
        <v>58</v>
      </c>
      <c r="B22" s="134"/>
      <c r="C22" s="135"/>
    </row>
    <row r="23" spans="1:3" ht="27" customHeight="1">
      <c r="A23" s="128" t="s">
        <v>59</v>
      </c>
      <c r="B23" s="149"/>
      <c r="C23" s="130"/>
    </row>
    <row r="24" spans="1:3" ht="17.399999999999999">
      <c r="A24" s="65"/>
      <c r="B24" s="66"/>
      <c r="C24" s="67"/>
    </row>
    <row r="25" spans="1:3" ht="18">
      <c r="A25" s="150"/>
      <c r="B25" s="151"/>
      <c r="C25" s="152"/>
    </row>
    <row r="26" spans="1:3" ht="18">
      <c r="A26" s="150"/>
      <c r="B26" s="151"/>
      <c r="C26" s="152"/>
    </row>
    <row r="27" spans="1:3" ht="27" customHeight="1">
      <c r="A27" s="157" t="s">
        <v>138</v>
      </c>
      <c r="B27" s="158"/>
      <c r="C27" s="159"/>
    </row>
    <row r="28" spans="1:3" ht="27" customHeight="1" thickBot="1">
      <c r="A28" s="133" t="s">
        <v>58</v>
      </c>
      <c r="B28" s="134"/>
      <c r="C28" s="135"/>
    </row>
    <row r="29" spans="1:3" ht="14.4">
      <c r="A29" s="156" t="s">
        <v>67</v>
      </c>
      <c r="B29" s="156"/>
      <c r="C29" s="156"/>
    </row>
    <row r="30" spans="1:3" ht="14.4">
      <c r="A30" t="s">
        <v>68</v>
      </c>
    </row>
    <row r="31" spans="1:3" ht="14.4">
      <c r="A31" s="156" t="s">
        <v>60</v>
      </c>
      <c r="B31" s="156"/>
      <c r="C31" s="156"/>
    </row>
  </sheetData>
  <sheetProtection password="C59D" sheet="1" objects="1" scenarios="1"/>
  <mergeCells count="25">
    <mergeCell ref="A19:C19"/>
    <mergeCell ref="A1:C1"/>
    <mergeCell ref="A5:C5"/>
    <mergeCell ref="A6:C6"/>
    <mergeCell ref="A7:C7"/>
    <mergeCell ref="A8:C8"/>
    <mergeCell ref="A15:C15"/>
    <mergeCell ref="A9:C9"/>
    <mergeCell ref="A11:C11"/>
    <mergeCell ref="A12:C12"/>
    <mergeCell ref="A16:C16"/>
    <mergeCell ref="A13:C13"/>
    <mergeCell ref="A14:C14"/>
    <mergeCell ref="A17:C17"/>
    <mergeCell ref="A18:C18"/>
    <mergeCell ref="A20:C20"/>
    <mergeCell ref="A21:C21"/>
    <mergeCell ref="A22:C22"/>
    <mergeCell ref="A29:C29"/>
    <mergeCell ref="A31:C31"/>
    <mergeCell ref="A23:C23"/>
    <mergeCell ref="A25:C25"/>
    <mergeCell ref="A26:C26"/>
    <mergeCell ref="A27:C27"/>
    <mergeCell ref="A28:C28"/>
  </mergeCells>
  <phoneticPr fontId="6" type="noConversion"/>
  <printOptions horizontalCentered="1"/>
  <pageMargins left="0.70866141732283472" right="0.70866141732283472" top="0.74803149606299213" bottom="0.74803149606299213" header="0.51181102362204722" footer="0.5118110236220472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zoomScaleNormal="100" workbookViewId="0">
      <selection activeCell="N23" sqref="N23"/>
    </sheetView>
  </sheetViews>
  <sheetFormatPr defaultRowHeight="14.4"/>
  <cols>
    <col min="1" max="1" width="9" style="57" customWidth="1"/>
    <col min="2" max="2" width="11.21875" style="57" customWidth="1"/>
    <col min="3" max="4" width="9" style="57"/>
    <col min="5" max="5" width="9.44140625" style="80" customWidth="1"/>
    <col min="6" max="6" width="14.21875" style="93" customWidth="1"/>
    <col min="7" max="7" width="6.77734375" style="57" bestFit="1" customWidth="1"/>
    <col min="8" max="9" width="9" style="57"/>
  </cols>
  <sheetData>
    <row r="1" spans="1:9" ht="39.9" customHeight="1">
      <c r="A1" s="164" t="s">
        <v>148</v>
      </c>
      <c r="B1" s="164"/>
      <c r="C1" s="164"/>
      <c r="D1" s="164"/>
      <c r="E1" s="164"/>
      <c r="F1" s="164"/>
      <c r="G1" s="164"/>
      <c r="H1" s="164"/>
      <c r="I1" s="55"/>
    </row>
    <row r="2" spans="1:9" ht="15.6">
      <c r="A2" s="56" t="s">
        <v>66</v>
      </c>
      <c r="B2" s="55"/>
      <c r="C2" s="55"/>
      <c r="D2" s="55"/>
      <c r="E2" s="78"/>
      <c r="F2" s="91"/>
      <c r="G2" s="55"/>
      <c r="H2" s="55"/>
      <c r="I2" s="55"/>
    </row>
    <row r="3" spans="1:9" ht="15.6">
      <c r="A3" s="164" t="s">
        <v>134</v>
      </c>
      <c r="B3" s="164"/>
      <c r="C3" s="164"/>
      <c r="D3" s="164"/>
      <c r="E3" s="164"/>
      <c r="F3" s="164"/>
      <c r="G3" s="164"/>
      <c r="H3" s="164"/>
      <c r="I3" s="55"/>
    </row>
    <row r="4" spans="1:9" ht="16.2" thickBot="1">
      <c r="A4" s="56" t="s">
        <v>66</v>
      </c>
      <c r="B4" s="55"/>
      <c r="C4" s="55"/>
      <c r="D4" s="55"/>
      <c r="E4" s="78"/>
      <c r="F4" s="91"/>
      <c r="G4" s="55"/>
      <c r="H4" s="55"/>
      <c r="I4" s="55"/>
    </row>
    <row r="5" spans="1:9" ht="22.2" thickBot="1">
      <c r="A5" s="58" t="s">
        <v>53</v>
      </c>
      <c r="B5" s="58" t="s">
        <v>54</v>
      </c>
      <c r="C5" s="58" t="s">
        <v>69</v>
      </c>
      <c r="D5" s="58" t="s">
        <v>70</v>
      </c>
      <c r="E5" s="79" t="s">
        <v>20</v>
      </c>
      <c r="F5" s="92" t="s">
        <v>21</v>
      </c>
      <c r="G5" s="58" t="s">
        <v>56</v>
      </c>
      <c r="H5" s="58" t="s">
        <v>55</v>
      </c>
      <c r="I5" s="59" t="s">
        <v>133</v>
      </c>
    </row>
    <row r="6" spans="1:9" ht="15" thickBot="1">
      <c r="A6" s="98" t="s">
        <v>159</v>
      </c>
      <c r="B6" s="99" t="s">
        <v>160</v>
      </c>
      <c r="C6" s="99" t="s">
        <v>161</v>
      </c>
      <c r="D6" s="99" t="s">
        <v>162</v>
      </c>
      <c r="E6" s="100">
        <v>1</v>
      </c>
      <c r="F6" s="101">
        <v>1070</v>
      </c>
      <c r="G6" s="99" t="s">
        <v>163</v>
      </c>
      <c r="H6" s="99" t="s">
        <v>164</v>
      </c>
      <c r="I6" s="99" t="s">
        <v>165</v>
      </c>
    </row>
    <row r="7" spans="1:9" ht="15" thickBot="1">
      <c r="A7" s="98" t="s">
        <v>166</v>
      </c>
      <c r="B7" s="99" t="s">
        <v>160</v>
      </c>
      <c r="C7" s="99" t="s">
        <v>167</v>
      </c>
      <c r="D7" s="99" t="s">
        <v>162</v>
      </c>
      <c r="E7" s="100">
        <v>1</v>
      </c>
      <c r="F7" s="101">
        <v>1400</v>
      </c>
      <c r="G7" s="99" t="s">
        <v>168</v>
      </c>
      <c r="H7" s="99" t="s">
        <v>169</v>
      </c>
      <c r="I7" s="99" t="s">
        <v>165</v>
      </c>
    </row>
    <row r="8" spans="1:9" ht="15" thickBot="1">
      <c r="A8" s="99" t="s">
        <v>170</v>
      </c>
      <c r="B8" s="99" t="s">
        <v>171</v>
      </c>
      <c r="C8" s="99" t="s">
        <v>172</v>
      </c>
      <c r="D8" s="99" t="s">
        <v>162</v>
      </c>
      <c r="E8" s="100">
        <v>1</v>
      </c>
      <c r="F8" s="101">
        <v>1400</v>
      </c>
      <c r="G8" s="99" t="s">
        <v>173</v>
      </c>
      <c r="H8" s="99" t="s">
        <v>174</v>
      </c>
      <c r="I8" s="99" t="s">
        <v>165</v>
      </c>
    </row>
    <row r="9" spans="1:9" ht="15" thickBot="1">
      <c r="A9" s="99" t="s">
        <v>175</v>
      </c>
      <c r="B9" s="99" t="s">
        <v>171</v>
      </c>
      <c r="C9" s="99" t="s">
        <v>172</v>
      </c>
      <c r="D9" s="99" t="s">
        <v>162</v>
      </c>
      <c r="E9" s="100">
        <v>1</v>
      </c>
      <c r="F9" s="101">
        <v>1400</v>
      </c>
      <c r="G9" s="99" t="s">
        <v>173</v>
      </c>
      <c r="H9" s="99" t="s">
        <v>174</v>
      </c>
      <c r="I9" s="99" t="s">
        <v>165</v>
      </c>
    </row>
    <row r="10" spans="1:9" ht="15" thickBot="1">
      <c r="A10" s="99" t="s">
        <v>176</v>
      </c>
      <c r="B10" s="99" t="s">
        <v>177</v>
      </c>
      <c r="C10" s="99" t="s">
        <v>178</v>
      </c>
      <c r="D10" s="99" t="s">
        <v>162</v>
      </c>
      <c r="E10" s="100">
        <v>1</v>
      </c>
      <c r="F10" s="101">
        <v>12000</v>
      </c>
      <c r="G10" s="99" t="s">
        <v>173</v>
      </c>
      <c r="H10" s="99" t="s">
        <v>179</v>
      </c>
      <c r="I10" s="99" t="s">
        <v>165</v>
      </c>
    </row>
    <row r="11" spans="1:9" ht="15" thickBot="1">
      <c r="A11" s="99" t="s">
        <v>180</v>
      </c>
      <c r="B11" s="99" t="s">
        <v>181</v>
      </c>
      <c r="C11" s="99" t="s">
        <v>182</v>
      </c>
      <c r="D11" s="99" t="s">
        <v>183</v>
      </c>
      <c r="E11" s="100">
        <v>1</v>
      </c>
      <c r="F11" s="101">
        <v>995</v>
      </c>
      <c r="G11" s="99" t="s">
        <v>173</v>
      </c>
      <c r="H11" s="99" t="s">
        <v>184</v>
      </c>
      <c r="I11" s="99" t="s">
        <v>165</v>
      </c>
    </row>
    <row r="12" spans="1:9" ht="15" thickBot="1">
      <c r="A12" s="99" t="s">
        <v>185</v>
      </c>
      <c r="B12" s="99" t="s">
        <v>186</v>
      </c>
      <c r="C12" s="99" t="s">
        <v>187</v>
      </c>
      <c r="D12" s="99" t="s">
        <v>188</v>
      </c>
      <c r="E12" s="100">
        <v>1</v>
      </c>
      <c r="F12" s="101">
        <v>4400</v>
      </c>
      <c r="G12" s="99" t="s">
        <v>189</v>
      </c>
      <c r="H12" s="99" t="s">
        <v>190</v>
      </c>
      <c r="I12" s="99" t="s">
        <v>165</v>
      </c>
    </row>
    <row r="13" spans="1:9" ht="15" thickBot="1">
      <c r="A13" s="99" t="s">
        <v>191</v>
      </c>
      <c r="B13" s="99" t="s">
        <v>192</v>
      </c>
      <c r="C13" s="99" t="s">
        <v>193</v>
      </c>
      <c r="D13" s="99" t="s">
        <v>194</v>
      </c>
      <c r="E13" s="100">
        <v>1</v>
      </c>
      <c r="F13" s="101">
        <v>4800</v>
      </c>
      <c r="G13" s="99" t="s">
        <v>173</v>
      </c>
      <c r="H13" s="99" t="s">
        <v>195</v>
      </c>
      <c r="I13" s="99" t="s">
        <v>165</v>
      </c>
    </row>
    <row r="14" spans="1:9" ht="15" thickBot="1">
      <c r="A14" s="99" t="s">
        <v>196</v>
      </c>
      <c r="B14" s="99" t="s">
        <v>192</v>
      </c>
      <c r="C14" s="99" t="s">
        <v>197</v>
      </c>
      <c r="D14" s="99" t="s">
        <v>198</v>
      </c>
      <c r="E14" s="100">
        <v>1</v>
      </c>
      <c r="F14" s="101">
        <v>4900</v>
      </c>
      <c r="G14" s="99" t="s">
        <v>189</v>
      </c>
      <c r="H14" s="99" t="s">
        <v>199</v>
      </c>
      <c r="I14" s="99" t="s">
        <v>165</v>
      </c>
    </row>
    <row r="15" spans="1:9" ht="15" thickBot="1">
      <c r="A15" s="99" t="s">
        <v>200</v>
      </c>
      <c r="B15" s="99" t="s">
        <v>201</v>
      </c>
      <c r="C15" s="99" t="s">
        <v>202</v>
      </c>
      <c r="D15" s="99" t="s">
        <v>162</v>
      </c>
      <c r="E15" s="100">
        <v>1</v>
      </c>
      <c r="F15" s="101">
        <v>4900</v>
      </c>
      <c r="G15" s="99" t="s">
        <v>173</v>
      </c>
      <c r="H15" s="99" t="s">
        <v>179</v>
      </c>
      <c r="I15" s="99" t="s">
        <v>165</v>
      </c>
    </row>
    <row r="16" spans="1:9" ht="15" thickBot="1">
      <c r="A16" s="99" t="s">
        <v>203</v>
      </c>
      <c r="B16" s="99" t="s">
        <v>171</v>
      </c>
      <c r="C16" s="99" t="s">
        <v>204</v>
      </c>
      <c r="D16" s="99" t="s">
        <v>162</v>
      </c>
      <c r="E16" s="100">
        <v>1</v>
      </c>
      <c r="F16" s="101">
        <v>7850</v>
      </c>
      <c r="G16" s="99" t="s">
        <v>173</v>
      </c>
      <c r="H16" s="99" t="s">
        <v>174</v>
      </c>
      <c r="I16" s="99" t="s">
        <v>165</v>
      </c>
    </row>
    <row r="17" spans="1:9" ht="15" thickBot="1">
      <c r="A17" s="99" t="s">
        <v>205</v>
      </c>
      <c r="B17" s="99" t="s">
        <v>206</v>
      </c>
      <c r="C17" s="99" t="s">
        <v>207</v>
      </c>
      <c r="D17" s="99" t="s">
        <v>162</v>
      </c>
      <c r="E17" s="100">
        <v>1</v>
      </c>
      <c r="F17" s="101">
        <v>9800</v>
      </c>
      <c r="G17" s="99" t="s">
        <v>208</v>
      </c>
      <c r="H17" s="99" t="s">
        <v>209</v>
      </c>
      <c r="I17" s="99" t="s">
        <v>165</v>
      </c>
    </row>
    <row r="18" spans="1:9" ht="15" thickBot="1">
      <c r="A18" s="99" t="s">
        <v>210</v>
      </c>
      <c r="B18" s="99" t="s">
        <v>211</v>
      </c>
      <c r="C18" s="99" t="s">
        <v>212</v>
      </c>
      <c r="D18" s="99" t="s">
        <v>183</v>
      </c>
      <c r="E18" s="100">
        <v>1</v>
      </c>
      <c r="F18" s="101">
        <v>860</v>
      </c>
      <c r="G18" s="99" t="s">
        <v>173</v>
      </c>
      <c r="H18" s="99" t="s">
        <v>213</v>
      </c>
      <c r="I18" s="99" t="s">
        <v>165</v>
      </c>
    </row>
    <row r="19" spans="1:9" ht="15" thickBot="1">
      <c r="A19" s="99" t="s">
        <v>214</v>
      </c>
      <c r="B19" s="99" t="s">
        <v>171</v>
      </c>
      <c r="C19" s="99" t="s">
        <v>215</v>
      </c>
      <c r="D19" s="99" t="s">
        <v>162</v>
      </c>
      <c r="E19" s="100">
        <v>1</v>
      </c>
      <c r="F19" s="101">
        <v>1350</v>
      </c>
      <c r="G19" s="99" t="s">
        <v>173</v>
      </c>
      <c r="H19" s="99" t="s">
        <v>174</v>
      </c>
      <c r="I19" s="99" t="s">
        <v>165</v>
      </c>
    </row>
    <row r="20" spans="1:9" ht="15" thickBot="1">
      <c r="A20" s="99" t="s">
        <v>216</v>
      </c>
      <c r="B20" s="99" t="s">
        <v>217</v>
      </c>
      <c r="C20" s="99" t="s">
        <v>218</v>
      </c>
      <c r="D20" s="99" t="s">
        <v>162</v>
      </c>
      <c r="E20" s="100">
        <v>1</v>
      </c>
      <c r="F20" s="101">
        <v>1350</v>
      </c>
      <c r="G20" s="99" t="s">
        <v>173</v>
      </c>
      <c r="H20" s="99" t="s">
        <v>179</v>
      </c>
      <c r="I20" s="99" t="s">
        <v>165</v>
      </c>
    </row>
    <row r="21" spans="1:9" ht="15" thickBot="1">
      <c r="A21" s="99" t="s">
        <v>219</v>
      </c>
      <c r="B21" s="99" t="s">
        <v>217</v>
      </c>
      <c r="C21" s="99" t="s">
        <v>218</v>
      </c>
      <c r="D21" s="99" t="s">
        <v>162</v>
      </c>
      <c r="E21" s="100">
        <v>1</v>
      </c>
      <c r="F21" s="101">
        <v>1350</v>
      </c>
      <c r="G21" s="99" t="s">
        <v>173</v>
      </c>
      <c r="H21" s="99" t="s">
        <v>179</v>
      </c>
      <c r="I21" s="99" t="s">
        <v>165</v>
      </c>
    </row>
    <row r="22" spans="1:9" ht="15" thickBot="1">
      <c r="A22" s="99" t="s">
        <v>220</v>
      </c>
      <c r="B22" s="99" t="s">
        <v>181</v>
      </c>
      <c r="C22" s="99" t="s">
        <v>221</v>
      </c>
      <c r="D22" s="99" t="s">
        <v>162</v>
      </c>
      <c r="E22" s="100">
        <v>1</v>
      </c>
      <c r="F22" s="101">
        <v>1300</v>
      </c>
      <c r="G22" s="99" t="s">
        <v>168</v>
      </c>
      <c r="H22" s="99" t="s">
        <v>222</v>
      </c>
      <c r="I22" s="99" t="s">
        <v>165</v>
      </c>
    </row>
    <row r="23" spans="1:9" ht="15" thickBot="1">
      <c r="A23" s="99" t="s">
        <v>223</v>
      </c>
      <c r="B23" s="99" t="s">
        <v>224</v>
      </c>
      <c r="C23" s="99" t="s">
        <v>225</v>
      </c>
      <c r="D23" s="99" t="s">
        <v>162</v>
      </c>
      <c r="E23" s="100">
        <v>1</v>
      </c>
      <c r="F23" s="101">
        <v>2620</v>
      </c>
      <c r="G23" s="99" t="s">
        <v>173</v>
      </c>
      <c r="H23" s="99" t="s">
        <v>174</v>
      </c>
      <c r="I23" s="99" t="s">
        <v>165</v>
      </c>
    </row>
    <row r="24" spans="1:9" ht="15" thickBot="1">
      <c r="A24" s="99" t="s">
        <v>226</v>
      </c>
      <c r="B24" s="99" t="s">
        <v>186</v>
      </c>
      <c r="C24" s="99" t="s">
        <v>227</v>
      </c>
      <c r="D24" s="99" t="s">
        <v>228</v>
      </c>
      <c r="E24" s="100">
        <v>1</v>
      </c>
      <c r="F24" s="101">
        <v>2717</v>
      </c>
      <c r="G24" s="99" t="s">
        <v>229</v>
      </c>
      <c r="H24" s="99" t="s">
        <v>195</v>
      </c>
      <c r="I24" s="99" t="s">
        <v>165</v>
      </c>
    </row>
    <row r="25" spans="1:9" ht="15" thickBot="1">
      <c r="A25" s="99" t="s">
        <v>230</v>
      </c>
      <c r="B25" s="99" t="s">
        <v>186</v>
      </c>
      <c r="C25" s="99" t="s">
        <v>227</v>
      </c>
      <c r="D25" s="99" t="s">
        <v>228</v>
      </c>
      <c r="E25" s="100">
        <v>1</v>
      </c>
      <c r="F25" s="101">
        <v>2717</v>
      </c>
      <c r="G25" s="99" t="s">
        <v>229</v>
      </c>
      <c r="H25" s="99" t="s">
        <v>195</v>
      </c>
      <c r="I25" s="99" t="s">
        <v>165</v>
      </c>
    </row>
    <row r="26" spans="1:9" ht="15" thickBot="1">
      <c r="A26" s="99" t="s">
        <v>231</v>
      </c>
      <c r="B26" s="99" t="s">
        <v>232</v>
      </c>
      <c r="C26" s="99" t="s">
        <v>233</v>
      </c>
      <c r="D26" s="99" t="s">
        <v>162</v>
      </c>
      <c r="E26" s="100">
        <v>1</v>
      </c>
      <c r="F26" s="101">
        <v>4500</v>
      </c>
      <c r="G26" s="99" t="s">
        <v>234</v>
      </c>
      <c r="H26" s="99" t="s">
        <v>174</v>
      </c>
      <c r="I26" s="99" t="s">
        <v>165</v>
      </c>
    </row>
    <row r="27" spans="1:9" ht="15" thickBot="1">
      <c r="A27" s="99" t="s">
        <v>235</v>
      </c>
      <c r="B27" s="99" t="s">
        <v>236</v>
      </c>
      <c r="C27" s="99" t="s">
        <v>237</v>
      </c>
      <c r="D27" s="99" t="s">
        <v>183</v>
      </c>
      <c r="E27" s="100">
        <v>1</v>
      </c>
      <c r="F27" s="101">
        <v>4990</v>
      </c>
      <c r="G27" s="99" t="s">
        <v>173</v>
      </c>
      <c r="H27" s="99" t="s">
        <v>238</v>
      </c>
      <c r="I27" s="99" t="s">
        <v>165</v>
      </c>
    </row>
    <row r="28" spans="1:9" ht="15" thickBot="1">
      <c r="A28" s="99" t="s">
        <v>239</v>
      </c>
      <c r="B28" s="99" t="s">
        <v>236</v>
      </c>
      <c r="C28" s="99" t="s">
        <v>237</v>
      </c>
      <c r="D28" s="99" t="s">
        <v>183</v>
      </c>
      <c r="E28" s="100">
        <v>1</v>
      </c>
      <c r="F28" s="101">
        <v>4990</v>
      </c>
      <c r="G28" s="99" t="s">
        <v>173</v>
      </c>
      <c r="H28" s="99" t="s">
        <v>238</v>
      </c>
      <c r="I28" s="99" t="s">
        <v>165</v>
      </c>
    </row>
    <row r="29" spans="1:9" ht="15" thickBot="1">
      <c r="A29" s="99" t="s">
        <v>240</v>
      </c>
      <c r="B29" s="99" t="s">
        <v>236</v>
      </c>
      <c r="C29" s="99" t="s">
        <v>237</v>
      </c>
      <c r="D29" s="99" t="s">
        <v>183</v>
      </c>
      <c r="E29" s="100">
        <v>1</v>
      </c>
      <c r="F29" s="101">
        <v>4990</v>
      </c>
      <c r="G29" s="99" t="s">
        <v>173</v>
      </c>
      <c r="H29" s="99" t="s">
        <v>238</v>
      </c>
      <c r="I29" s="99" t="s">
        <v>165</v>
      </c>
    </row>
    <row r="30" spans="1:9" ht="15" thickBot="1">
      <c r="A30" s="99" t="s">
        <v>241</v>
      </c>
      <c r="B30" s="99" t="s">
        <v>236</v>
      </c>
      <c r="C30" s="99" t="s">
        <v>237</v>
      </c>
      <c r="D30" s="99" t="s">
        <v>183</v>
      </c>
      <c r="E30" s="100">
        <v>1</v>
      </c>
      <c r="F30" s="101">
        <v>4990</v>
      </c>
      <c r="G30" s="99" t="s">
        <v>173</v>
      </c>
      <c r="H30" s="99" t="s">
        <v>238</v>
      </c>
      <c r="I30" s="99" t="s">
        <v>165</v>
      </c>
    </row>
    <row r="31" spans="1:9" ht="15" thickBot="1">
      <c r="A31" s="99" t="s">
        <v>242</v>
      </c>
      <c r="B31" s="99" t="s">
        <v>236</v>
      </c>
      <c r="C31" s="99" t="s">
        <v>237</v>
      </c>
      <c r="D31" s="99" t="s">
        <v>183</v>
      </c>
      <c r="E31" s="100">
        <v>1</v>
      </c>
      <c r="F31" s="101">
        <v>4990</v>
      </c>
      <c r="G31" s="99" t="s">
        <v>173</v>
      </c>
      <c r="H31" s="99" t="s">
        <v>238</v>
      </c>
      <c r="I31" s="99" t="s">
        <v>165</v>
      </c>
    </row>
    <row r="32" spans="1:9" ht="15" thickBot="1">
      <c r="A32" s="99" t="s">
        <v>243</v>
      </c>
      <c r="B32" s="99" t="s">
        <v>236</v>
      </c>
      <c r="C32" s="99" t="s">
        <v>237</v>
      </c>
      <c r="D32" s="99" t="s">
        <v>183</v>
      </c>
      <c r="E32" s="100">
        <v>1</v>
      </c>
      <c r="F32" s="101">
        <v>4990</v>
      </c>
      <c r="G32" s="99" t="s">
        <v>173</v>
      </c>
      <c r="H32" s="99" t="s">
        <v>238</v>
      </c>
      <c r="I32" s="99" t="s">
        <v>165</v>
      </c>
    </row>
    <row r="33" spans="1:9" ht="15" thickBot="1">
      <c r="A33" s="99" t="s">
        <v>244</v>
      </c>
      <c r="B33" s="99" t="s">
        <v>236</v>
      </c>
      <c r="C33" s="99" t="s">
        <v>237</v>
      </c>
      <c r="D33" s="99" t="s">
        <v>183</v>
      </c>
      <c r="E33" s="100">
        <v>1</v>
      </c>
      <c r="F33" s="101">
        <v>4990</v>
      </c>
      <c r="G33" s="99" t="s">
        <v>173</v>
      </c>
      <c r="H33" s="99" t="s">
        <v>238</v>
      </c>
      <c r="I33" s="99" t="s">
        <v>165</v>
      </c>
    </row>
    <row r="34" spans="1:9" ht="15" thickBot="1">
      <c r="A34" s="99" t="s">
        <v>245</v>
      </c>
      <c r="B34" s="99" t="s">
        <v>236</v>
      </c>
      <c r="C34" s="99" t="s">
        <v>237</v>
      </c>
      <c r="D34" s="99" t="s">
        <v>183</v>
      </c>
      <c r="E34" s="100">
        <v>1</v>
      </c>
      <c r="F34" s="101">
        <v>4990</v>
      </c>
      <c r="G34" s="99" t="s">
        <v>173</v>
      </c>
      <c r="H34" s="99" t="s">
        <v>238</v>
      </c>
      <c r="I34" s="99" t="s">
        <v>165</v>
      </c>
    </row>
    <row r="35" spans="1:9" ht="15" thickBot="1">
      <c r="A35" s="99" t="s">
        <v>246</v>
      </c>
      <c r="B35" s="99" t="s">
        <v>236</v>
      </c>
      <c r="C35" s="99" t="s">
        <v>237</v>
      </c>
      <c r="D35" s="99" t="s">
        <v>183</v>
      </c>
      <c r="E35" s="100">
        <v>1</v>
      </c>
      <c r="F35" s="101">
        <v>4990</v>
      </c>
      <c r="G35" s="99" t="s">
        <v>173</v>
      </c>
      <c r="H35" s="99" t="s">
        <v>238</v>
      </c>
      <c r="I35" s="99" t="s">
        <v>165</v>
      </c>
    </row>
    <row r="36" spans="1:9" ht="15" thickBot="1">
      <c r="A36" s="99" t="s">
        <v>247</v>
      </c>
      <c r="B36" s="99" t="s">
        <v>236</v>
      </c>
      <c r="C36" s="99" t="s">
        <v>237</v>
      </c>
      <c r="D36" s="99" t="s">
        <v>183</v>
      </c>
      <c r="E36" s="100">
        <v>1</v>
      </c>
      <c r="F36" s="101">
        <v>4990</v>
      </c>
      <c r="G36" s="99" t="s">
        <v>173</v>
      </c>
      <c r="H36" s="99" t="s">
        <v>238</v>
      </c>
      <c r="I36" s="99" t="s">
        <v>165</v>
      </c>
    </row>
    <row r="37" spans="1:9" ht="15" thickBot="1">
      <c r="A37" s="99" t="s">
        <v>248</v>
      </c>
      <c r="B37" s="99" t="s">
        <v>249</v>
      </c>
      <c r="C37" s="99" t="s">
        <v>250</v>
      </c>
      <c r="D37" s="99" t="s">
        <v>162</v>
      </c>
      <c r="E37" s="100">
        <v>1</v>
      </c>
      <c r="F37" s="101">
        <v>20140</v>
      </c>
      <c r="G37" s="99" t="s">
        <v>173</v>
      </c>
      <c r="H37" s="99" t="s">
        <v>251</v>
      </c>
      <c r="I37" s="99" t="s">
        <v>165</v>
      </c>
    </row>
    <row r="38" spans="1:9" ht="15" thickBot="1">
      <c r="A38" s="99" t="s">
        <v>252</v>
      </c>
      <c r="B38" s="99" t="s">
        <v>249</v>
      </c>
      <c r="C38" s="99" t="s">
        <v>250</v>
      </c>
      <c r="D38" s="99" t="s">
        <v>162</v>
      </c>
      <c r="E38" s="100">
        <v>1</v>
      </c>
      <c r="F38" s="101">
        <v>20140</v>
      </c>
      <c r="G38" s="99" t="s">
        <v>173</v>
      </c>
      <c r="H38" s="99" t="s">
        <v>251</v>
      </c>
      <c r="I38" s="99" t="s">
        <v>165</v>
      </c>
    </row>
    <row r="39" spans="1:9" ht="15" thickBot="1">
      <c r="A39" s="99" t="s">
        <v>253</v>
      </c>
      <c r="B39" s="99" t="s">
        <v>249</v>
      </c>
      <c r="C39" s="99" t="s">
        <v>250</v>
      </c>
      <c r="D39" s="99" t="s">
        <v>162</v>
      </c>
      <c r="E39" s="100">
        <v>1</v>
      </c>
      <c r="F39" s="101">
        <v>20140</v>
      </c>
      <c r="G39" s="99" t="s">
        <v>173</v>
      </c>
      <c r="H39" s="99" t="s">
        <v>251</v>
      </c>
      <c r="I39" s="99" t="s">
        <v>165</v>
      </c>
    </row>
    <row r="40" spans="1:9" ht="15" thickBot="1">
      <c r="A40" s="99" t="s">
        <v>254</v>
      </c>
      <c r="B40" s="99" t="s">
        <v>249</v>
      </c>
      <c r="C40" s="99" t="s">
        <v>250</v>
      </c>
      <c r="D40" s="99" t="s">
        <v>162</v>
      </c>
      <c r="E40" s="100">
        <v>1</v>
      </c>
      <c r="F40" s="101">
        <v>20140</v>
      </c>
      <c r="G40" s="99" t="s">
        <v>173</v>
      </c>
      <c r="H40" s="99" t="s">
        <v>251</v>
      </c>
      <c r="I40" s="99" t="s">
        <v>165</v>
      </c>
    </row>
    <row r="41" spans="1:9" ht="15" thickBot="1">
      <c r="A41" s="99" t="s">
        <v>255</v>
      </c>
      <c r="B41" s="99" t="s">
        <v>249</v>
      </c>
      <c r="C41" s="99" t="s">
        <v>250</v>
      </c>
      <c r="D41" s="99" t="s">
        <v>162</v>
      </c>
      <c r="E41" s="100">
        <v>1</v>
      </c>
      <c r="F41" s="101">
        <v>20140</v>
      </c>
      <c r="G41" s="99" t="s">
        <v>173</v>
      </c>
      <c r="H41" s="99" t="s">
        <v>251</v>
      </c>
      <c r="I41" s="99" t="s">
        <v>165</v>
      </c>
    </row>
    <row r="42" spans="1:9" ht="15" thickBot="1">
      <c r="A42" s="99" t="s">
        <v>256</v>
      </c>
      <c r="B42" s="99" t="s">
        <v>249</v>
      </c>
      <c r="C42" s="99" t="s">
        <v>250</v>
      </c>
      <c r="D42" s="99" t="s">
        <v>162</v>
      </c>
      <c r="E42" s="100">
        <v>1</v>
      </c>
      <c r="F42" s="101">
        <v>20140</v>
      </c>
      <c r="G42" s="99" t="s">
        <v>173</v>
      </c>
      <c r="H42" s="99" t="s">
        <v>251</v>
      </c>
      <c r="I42" s="99" t="s">
        <v>165</v>
      </c>
    </row>
    <row r="43" spans="1:9" ht="15" thickBot="1">
      <c r="A43" s="99" t="s">
        <v>28</v>
      </c>
      <c r="B43" s="99"/>
      <c r="C43" s="99"/>
      <c r="D43" s="99"/>
      <c r="E43" s="100">
        <f>SUM(E6:E42)</f>
        <v>37</v>
      </c>
      <c r="F43" s="101">
        <f>SUM(F6:F42)</f>
        <v>244419</v>
      </c>
      <c r="G43" s="99"/>
      <c r="H43" s="99"/>
      <c r="I43" s="99"/>
    </row>
  </sheetData>
  <sheetProtection password="C59D" sheet="1" objects="1" scenarios="1"/>
  <mergeCells count="2">
    <mergeCell ref="A1:H1"/>
    <mergeCell ref="A3:H3"/>
  </mergeCells>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election activeCell="H15" sqref="H15"/>
    </sheetView>
  </sheetViews>
  <sheetFormatPr defaultColWidth="9" defaultRowHeight="14.4"/>
  <cols>
    <col min="1" max="1" width="13.21875" customWidth="1"/>
    <col min="2" max="2" width="22.21875" customWidth="1"/>
    <col min="3" max="4" width="17.21875" customWidth="1"/>
    <col min="5" max="5" width="13.21875" customWidth="1"/>
  </cols>
  <sheetData>
    <row r="1" spans="1:5" ht="17.399999999999999">
      <c r="A1" s="165" t="s">
        <v>149</v>
      </c>
      <c r="B1" s="165"/>
      <c r="C1" s="165"/>
      <c r="D1" s="165"/>
      <c r="E1" s="165"/>
    </row>
    <row r="2" spans="1:5" ht="23.4" thickBot="1">
      <c r="A2" s="29" t="s">
        <v>66</v>
      </c>
    </row>
    <row r="3" spans="1:5" ht="18" thickBot="1">
      <c r="A3" s="102" t="s">
        <v>72</v>
      </c>
      <c r="B3" s="102" t="s">
        <v>73</v>
      </c>
      <c r="C3" s="102" t="s">
        <v>74</v>
      </c>
      <c r="D3" s="102" t="s">
        <v>75</v>
      </c>
      <c r="E3" s="102" t="s">
        <v>76</v>
      </c>
    </row>
    <row r="4" spans="1:5" ht="15" thickBot="1">
      <c r="A4" s="103" t="s">
        <v>257</v>
      </c>
      <c r="B4" s="104" t="s">
        <v>258</v>
      </c>
      <c r="C4" s="104" t="s">
        <v>259</v>
      </c>
      <c r="D4" s="104">
        <v>13771958107</v>
      </c>
      <c r="E4" s="104"/>
    </row>
    <row r="5" spans="1:5" ht="15" thickBot="1">
      <c r="A5" s="104" t="s">
        <v>260</v>
      </c>
      <c r="B5" s="104" t="s">
        <v>258</v>
      </c>
      <c r="C5" s="104" t="s">
        <v>259</v>
      </c>
      <c r="D5" s="104">
        <v>18626287900</v>
      </c>
      <c r="E5" s="104"/>
    </row>
    <row r="6" spans="1:5" ht="15" thickBot="1">
      <c r="A6" s="104" t="s">
        <v>173</v>
      </c>
      <c r="B6" s="104" t="s">
        <v>261</v>
      </c>
      <c r="C6" s="104" t="s">
        <v>262</v>
      </c>
      <c r="D6" s="104">
        <v>13962164494</v>
      </c>
      <c r="E6" s="104"/>
    </row>
    <row r="7" spans="1:5" ht="15" thickBot="1">
      <c r="A7" s="104" t="s">
        <v>263</v>
      </c>
      <c r="B7" s="104" t="s">
        <v>261</v>
      </c>
      <c r="C7" s="104" t="s">
        <v>264</v>
      </c>
      <c r="D7" s="104">
        <v>15850037720</v>
      </c>
      <c r="E7" s="104"/>
    </row>
    <row r="10" spans="1:5">
      <c r="A10" t="s">
        <v>265</v>
      </c>
    </row>
  </sheetData>
  <sheetProtection password="C59D" sheet="1" objects="1" scenarios="1"/>
  <mergeCells count="1">
    <mergeCell ref="A1:E1"/>
  </mergeCells>
  <phoneticPr fontId="6"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ColWidth="9" defaultRowHeight="14.4"/>
  <cols>
    <col min="1" max="1" width="5.6640625" style="3" customWidth="1"/>
    <col min="2" max="2" width="8.88671875" style="3" customWidth="1"/>
    <col min="3" max="3" width="14.77734375" style="3" customWidth="1"/>
    <col min="4" max="4" width="19.6640625" style="3" customWidth="1"/>
    <col min="5" max="5" width="10.21875" style="4" customWidth="1"/>
    <col min="6" max="6" width="8.44140625" style="3" customWidth="1"/>
    <col min="7" max="7" width="10.44140625" style="5" customWidth="1"/>
    <col min="8" max="8" width="6" style="3" customWidth="1"/>
    <col min="9" max="9" width="12.21875" style="3" customWidth="1"/>
    <col min="10" max="10" width="17.77734375" style="6" customWidth="1"/>
    <col min="11" max="11" width="10.33203125" style="7" customWidth="1"/>
    <col min="12" max="12" width="8.33203125" style="6" customWidth="1"/>
    <col min="13" max="16384" width="9" style="6"/>
  </cols>
  <sheetData>
    <row r="1" spans="1:12" ht="20.25" customHeight="1">
      <c r="A1" s="173" t="s">
        <v>77</v>
      </c>
      <c r="B1" s="173"/>
      <c r="C1" s="173"/>
    </row>
    <row r="2" spans="1:12" ht="32.25" customHeight="1">
      <c r="A2" s="174" t="s">
        <v>78</v>
      </c>
      <c r="B2" s="174"/>
      <c r="C2" s="174"/>
      <c r="D2" s="174"/>
      <c r="E2" s="174"/>
      <c r="F2" s="174"/>
      <c r="G2" s="174"/>
      <c r="H2" s="174"/>
      <c r="I2" s="174"/>
      <c r="J2" s="174"/>
      <c r="K2" s="174"/>
      <c r="L2" s="174"/>
    </row>
    <row r="4" spans="1:12" s="1" customFormat="1" ht="22.5" customHeight="1">
      <c r="A4" s="175" t="s">
        <v>79</v>
      </c>
      <c r="B4" s="175"/>
      <c r="C4" s="176"/>
      <c r="D4" s="176"/>
      <c r="E4" s="176"/>
      <c r="F4" s="8"/>
      <c r="H4" s="9"/>
      <c r="I4" s="9"/>
      <c r="J4" s="9"/>
      <c r="K4" s="177" t="s">
        <v>80</v>
      </c>
      <c r="L4" s="177"/>
    </row>
    <row r="5" spans="1:12" s="2" customFormat="1" ht="27" customHeight="1">
      <c r="A5" s="10" t="s">
        <v>81</v>
      </c>
      <c r="B5" s="10" t="s">
        <v>53</v>
      </c>
      <c r="C5" s="10" t="s">
        <v>54</v>
      </c>
      <c r="D5" s="10" t="s">
        <v>82</v>
      </c>
      <c r="E5" s="11" t="s">
        <v>83</v>
      </c>
      <c r="F5" s="10" t="s">
        <v>84</v>
      </c>
      <c r="G5" s="12" t="s">
        <v>85</v>
      </c>
      <c r="H5" s="10" t="s">
        <v>86</v>
      </c>
      <c r="I5" s="10" t="s">
        <v>87</v>
      </c>
      <c r="J5" s="10" t="s">
        <v>88</v>
      </c>
      <c r="K5" s="12" t="s">
        <v>89</v>
      </c>
      <c r="L5" s="12" t="s">
        <v>76</v>
      </c>
    </row>
    <row r="6" spans="1:12" s="1" customFormat="1" ht="15.9" customHeight="1">
      <c r="A6" s="167" t="s">
        <v>90</v>
      </c>
      <c r="B6" s="168"/>
      <c r="C6" s="169"/>
      <c r="D6" s="13" t="s">
        <v>91</v>
      </c>
      <c r="E6" s="14"/>
      <c r="F6" s="15"/>
      <c r="G6" s="16" t="s">
        <v>71</v>
      </c>
      <c r="H6" s="13" t="s">
        <v>71</v>
      </c>
      <c r="I6" s="13" t="s">
        <v>71</v>
      </c>
      <c r="J6" s="13" t="s">
        <v>71</v>
      </c>
      <c r="K6" s="16" t="s">
        <v>71</v>
      </c>
      <c r="L6" s="16"/>
    </row>
    <row r="7" spans="1:12" s="1" customFormat="1" ht="15.9" customHeight="1">
      <c r="A7" s="170" t="s">
        <v>92</v>
      </c>
      <c r="B7" s="171"/>
      <c r="C7" s="172"/>
      <c r="D7" s="17" t="s">
        <v>91</v>
      </c>
      <c r="E7" s="18"/>
      <c r="F7" s="19" t="s">
        <v>93</v>
      </c>
      <c r="G7" s="20" t="s">
        <v>71</v>
      </c>
      <c r="H7" s="21" t="s">
        <v>71</v>
      </c>
      <c r="I7" s="21" t="s">
        <v>71</v>
      </c>
      <c r="J7" s="21" t="s">
        <v>71</v>
      </c>
      <c r="K7" s="20" t="s">
        <v>71</v>
      </c>
      <c r="L7" s="20"/>
    </row>
    <row r="8" spans="1:12" s="1" customFormat="1" ht="15.9" customHeight="1">
      <c r="A8" s="21">
        <v>1</v>
      </c>
      <c r="B8" s="10" t="s">
        <v>94</v>
      </c>
      <c r="C8" s="21" t="s">
        <v>95</v>
      </c>
      <c r="D8" s="21" t="s">
        <v>96</v>
      </c>
      <c r="E8" s="22">
        <v>1000</v>
      </c>
      <c r="F8" s="15">
        <v>2.3199999999999998E-2</v>
      </c>
      <c r="G8" s="20">
        <v>42524</v>
      </c>
      <c r="H8" s="21" t="s">
        <v>97</v>
      </c>
      <c r="I8" s="21" t="s">
        <v>98</v>
      </c>
      <c r="J8" s="21" t="s">
        <v>99</v>
      </c>
      <c r="K8" s="20">
        <v>42503</v>
      </c>
      <c r="L8" s="20"/>
    </row>
    <row r="9" spans="1:12" s="1" customFormat="1" ht="15.9" customHeight="1">
      <c r="A9" s="21" t="s">
        <v>100</v>
      </c>
      <c r="B9" s="21" t="s">
        <v>100</v>
      </c>
      <c r="C9" s="21" t="s">
        <v>100</v>
      </c>
      <c r="D9" s="21"/>
      <c r="E9" s="22"/>
      <c r="F9" s="15"/>
      <c r="G9" s="20"/>
      <c r="H9" s="21"/>
      <c r="I9" s="21"/>
      <c r="J9" s="21"/>
      <c r="K9" s="20"/>
      <c r="L9" s="20"/>
    </row>
    <row r="10" spans="1:12" s="1" customFormat="1" ht="15.9" customHeight="1">
      <c r="A10" s="170" t="s">
        <v>101</v>
      </c>
      <c r="B10" s="171"/>
      <c r="C10" s="172"/>
      <c r="D10" s="17" t="s">
        <v>91</v>
      </c>
      <c r="E10" s="18"/>
      <c r="F10" s="19" t="s">
        <v>93</v>
      </c>
      <c r="G10" s="20" t="s">
        <v>71</v>
      </c>
      <c r="H10" s="21" t="s">
        <v>71</v>
      </c>
      <c r="I10" s="21" t="s">
        <v>71</v>
      </c>
      <c r="J10" s="21" t="s">
        <v>71</v>
      </c>
      <c r="K10" s="20" t="s">
        <v>71</v>
      </c>
      <c r="L10" s="20"/>
    </row>
    <row r="11" spans="1:12" s="1" customFormat="1" ht="15.9" customHeight="1">
      <c r="A11" s="21">
        <v>1</v>
      </c>
      <c r="B11" s="10" t="s">
        <v>94</v>
      </c>
      <c r="C11" s="21" t="s">
        <v>95</v>
      </c>
      <c r="D11" s="21" t="s">
        <v>96</v>
      </c>
      <c r="E11" s="22">
        <v>6000</v>
      </c>
      <c r="F11" s="15">
        <v>7.8799999999999995E-2</v>
      </c>
      <c r="G11" s="20">
        <v>39967</v>
      </c>
      <c r="H11" s="21" t="s">
        <v>102</v>
      </c>
      <c r="I11" s="21" t="s">
        <v>98</v>
      </c>
      <c r="J11" s="21" t="s">
        <v>99</v>
      </c>
      <c r="K11" s="20">
        <v>39946</v>
      </c>
      <c r="L11" s="20"/>
    </row>
    <row r="12" spans="1:12" s="1" customFormat="1" ht="15.9" customHeight="1">
      <c r="A12" s="21" t="s">
        <v>100</v>
      </c>
      <c r="B12" s="21" t="s">
        <v>100</v>
      </c>
      <c r="C12" s="21" t="s">
        <v>100</v>
      </c>
      <c r="D12" s="21"/>
      <c r="E12" s="22"/>
      <c r="F12" s="15"/>
      <c r="G12" s="20"/>
      <c r="H12" s="21"/>
      <c r="I12" s="21"/>
      <c r="J12" s="21"/>
      <c r="K12" s="20"/>
      <c r="L12" s="20"/>
    </row>
    <row r="13" spans="1:12" s="1" customFormat="1" ht="15.9" customHeight="1">
      <c r="A13" s="170" t="s">
        <v>103</v>
      </c>
      <c r="B13" s="171"/>
      <c r="C13" s="172"/>
      <c r="D13" s="21" t="s">
        <v>71</v>
      </c>
      <c r="E13" s="22"/>
      <c r="F13" s="23" t="s">
        <v>71</v>
      </c>
      <c r="G13" s="20" t="s">
        <v>71</v>
      </c>
      <c r="H13" s="21" t="s">
        <v>71</v>
      </c>
      <c r="I13" s="21" t="s">
        <v>71</v>
      </c>
      <c r="J13" s="21" t="s">
        <v>71</v>
      </c>
      <c r="K13" s="20" t="s">
        <v>71</v>
      </c>
      <c r="L13" s="20"/>
    </row>
    <row r="14" spans="1:12" s="2" customFormat="1" ht="15.9" customHeight="1">
      <c r="A14" s="10">
        <v>1</v>
      </c>
      <c r="B14" s="170" t="s">
        <v>104</v>
      </c>
      <c r="C14" s="172"/>
      <c r="D14" s="10" t="s">
        <v>105</v>
      </c>
      <c r="E14" s="24">
        <f>E15+E16+E17</f>
        <v>10000</v>
      </c>
      <c r="F14" s="15">
        <v>0.85</v>
      </c>
      <c r="G14" s="12">
        <v>40031</v>
      </c>
      <c r="H14" s="10" t="s">
        <v>106</v>
      </c>
      <c r="I14" s="21" t="s">
        <v>71</v>
      </c>
      <c r="J14" s="21" t="s">
        <v>71</v>
      </c>
      <c r="K14" s="20" t="s">
        <v>71</v>
      </c>
      <c r="L14" s="12"/>
    </row>
    <row r="15" spans="1:12" s="1" customFormat="1" ht="15.9" customHeight="1">
      <c r="A15" s="21"/>
      <c r="B15" s="21" t="s">
        <v>71</v>
      </c>
      <c r="C15" s="21" t="s">
        <v>95</v>
      </c>
      <c r="D15" s="21" t="s">
        <v>96</v>
      </c>
      <c r="E15" s="22">
        <v>2000</v>
      </c>
      <c r="F15" s="23" t="s">
        <v>71</v>
      </c>
      <c r="G15" s="20" t="s">
        <v>71</v>
      </c>
      <c r="H15" s="21" t="s">
        <v>71</v>
      </c>
      <c r="I15" s="21" t="s">
        <v>107</v>
      </c>
      <c r="J15" s="21" t="s">
        <v>108</v>
      </c>
      <c r="K15" s="20">
        <v>39909</v>
      </c>
      <c r="L15" s="20"/>
    </row>
    <row r="16" spans="1:12" s="1" customFormat="1" ht="15.9" customHeight="1">
      <c r="A16" s="21"/>
      <c r="B16" s="21" t="s">
        <v>109</v>
      </c>
      <c r="C16" s="21" t="s">
        <v>110</v>
      </c>
      <c r="D16" s="21" t="s">
        <v>111</v>
      </c>
      <c r="E16" s="22">
        <v>5000</v>
      </c>
      <c r="F16" s="23" t="s">
        <v>71</v>
      </c>
      <c r="G16" s="20" t="s">
        <v>71</v>
      </c>
      <c r="H16" s="21" t="s">
        <v>71</v>
      </c>
      <c r="I16" s="21" t="s">
        <v>107</v>
      </c>
      <c r="J16" s="21" t="s">
        <v>108</v>
      </c>
      <c r="K16" s="20">
        <v>39909</v>
      </c>
      <c r="L16" s="20"/>
    </row>
    <row r="17" spans="1:12" s="1" customFormat="1" ht="15.9" customHeight="1">
      <c r="A17" s="21"/>
      <c r="B17" s="21" t="s">
        <v>112</v>
      </c>
      <c r="C17" s="21" t="s">
        <v>113</v>
      </c>
      <c r="D17" s="21" t="s">
        <v>114</v>
      </c>
      <c r="E17" s="22">
        <v>3000</v>
      </c>
      <c r="F17" s="23" t="s">
        <v>71</v>
      </c>
      <c r="G17" s="20" t="s">
        <v>71</v>
      </c>
      <c r="H17" s="21" t="s">
        <v>71</v>
      </c>
      <c r="I17" s="21" t="s">
        <v>107</v>
      </c>
      <c r="J17" s="21" t="s">
        <v>108</v>
      </c>
      <c r="K17" s="20">
        <v>39909</v>
      </c>
      <c r="L17" s="20"/>
    </row>
    <row r="18" spans="1:12" s="2" customFormat="1" ht="15.9" customHeight="1">
      <c r="A18" s="10">
        <v>2</v>
      </c>
      <c r="B18" s="170" t="s">
        <v>115</v>
      </c>
      <c r="C18" s="172"/>
      <c r="D18" s="10" t="s">
        <v>116</v>
      </c>
      <c r="E18" s="24">
        <f>SUM(E19:E23)</f>
        <v>600</v>
      </c>
      <c r="F18" s="15">
        <v>0.7</v>
      </c>
      <c r="G18" s="12">
        <v>34794</v>
      </c>
      <c r="H18" s="10" t="s">
        <v>117</v>
      </c>
      <c r="I18" s="21" t="s">
        <v>71</v>
      </c>
      <c r="J18" s="21" t="s">
        <v>71</v>
      </c>
      <c r="K18" s="20" t="s">
        <v>71</v>
      </c>
      <c r="L18" s="12"/>
    </row>
    <row r="19" spans="1:12" s="2" customFormat="1" ht="15.9" customHeight="1">
      <c r="A19" s="10"/>
      <c r="B19" s="21" t="s">
        <v>71</v>
      </c>
      <c r="C19" s="21" t="s">
        <v>95</v>
      </c>
      <c r="D19" s="21" t="s">
        <v>96</v>
      </c>
      <c r="E19" s="22">
        <v>300</v>
      </c>
      <c r="F19" s="23" t="s">
        <v>71</v>
      </c>
      <c r="G19" s="20">
        <v>34794</v>
      </c>
      <c r="H19" s="21" t="s">
        <v>71</v>
      </c>
      <c r="I19" s="21" t="s">
        <v>107</v>
      </c>
      <c r="J19" s="21" t="s">
        <v>118</v>
      </c>
      <c r="K19" s="20">
        <v>34675</v>
      </c>
      <c r="L19" s="20"/>
    </row>
    <row r="20" spans="1:12" s="2" customFormat="1" ht="15.9" customHeight="1">
      <c r="A20" s="10"/>
      <c r="B20" s="21" t="s">
        <v>119</v>
      </c>
      <c r="C20" s="21" t="s">
        <v>120</v>
      </c>
      <c r="D20" s="21" t="s">
        <v>121</v>
      </c>
      <c r="E20" s="22">
        <v>80</v>
      </c>
      <c r="F20" s="23" t="s">
        <v>71</v>
      </c>
      <c r="G20" s="20">
        <v>34794</v>
      </c>
      <c r="H20" s="21" t="s">
        <v>71</v>
      </c>
      <c r="I20" s="21" t="s">
        <v>107</v>
      </c>
      <c r="J20" s="21" t="s">
        <v>118</v>
      </c>
      <c r="K20" s="20">
        <v>34675</v>
      </c>
      <c r="L20" s="20"/>
    </row>
    <row r="21" spans="1:12" s="2" customFormat="1" ht="15.9" customHeight="1">
      <c r="A21" s="10"/>
      <c r="B21" s="21" t="s">
        <v>122</v>
      </c>
      <c r="C21" s="21" t="s">
        <v>113</v>
      </c>
      <c r="D21" s="21" t="s">
        <v>123</v>
      </c>
      <c r="E21" s="22">
        <v>120</v>
      </c>
      <c r="F21" s="23" t="s">
        <v>71</v>
      </c>
      <c r="G21" s="20">
        <v>34794</v>
      </c>
      <c r="H21" s="21" t="s">
        <v>71</v>
      </c>
      <c r="I21" s="21" t="s">
        <v>107</v>
      </c>
      <c r="J21" s="21" t="s">
        <v>118</v>
      </c>
      <c r="K21" s="20">
        <v>34675</v>
      </c>
      <c r="L21" s="20"/>
    </row>
    <row r="22" spans="1:12" s="2" customFormat="1" ht="15.9" customHeight="1">
      <c r="A22" s="10"/>
      <c r="B22" s="21" t="s">
        <v>124</v>
      </c>
      <c r="C22" s="21" t="s">
        <v>110</v>
      </c>
      <c r="D22" s="21" t="s">
        <v>125</v>
      </c>
      <c r="E22" s="22">
        <v>35</v>
      </c>
      <c r="F22" s="23" t="s">
        <v>71</v>
      </c>
      <c r="G22" s="20">
        <v>34794</v>
      </c>
      <c r="H22" s="21" t="s">
        <v>71</v>
      </c>
      <c r="I22" s="21" t="s">
        <v>107</v>
      </c>
      <c r="J22" s="21" t="s">
        <v>118</v>
      </c>
      <c r="K22" s="20">
        <v>34675</v>
      </c>
      <c r="L22" s="20"/>
    </row>
    <row r="23" spans="1:12" s="2" customFormat="1" ht="15.9" customHeight="1">
      <c r="A23" s="10"/>
      <c r="B23" s="21" t="s">
        <v>126</v>
      </c>
      <c r="C23" s="21" t="s">
        <v>127</v>
      </c>
      <c r="D23" s="21" t="s">
        <v>121</v>
      </c>
      <c r="E23" s="22">
        <v>65</v>
      </c>
      <c r="F23" s="23" t="s">
        <v>71</v>
      </c>
      <c r="G23" s="20">
        <v>42833</v>
      </c>
      <c r="H23" s="21" t="s">
        <v>71</v>
      </c>
      <c r="I23" s="21" t="s">
        <v>98</v>
      </c>
      <c r="J23" s="21" t="s">
        <v>128</v>
      </c>
      <c r="K23" s="20">
        <v>42741</v>
      </c>
      <c r="L23" s="20" t="s">
        <v>129</v>
      </c>
    </row>
    <row r="24" spans="1:12" s="1" customFormat="1" ht="15.9" customHeight="1">
      <c r="A24" s="21" t="s">
        <v>100</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166" t="s">
        <v>130</v>
      </c>
      <c r="B26" s="166"/>
      <c r="C26" s="166"/>
      <c r="D26" s="166"/>
      <c r="E26" s="166"/>
      <c r="F26" s="166"/>
      <c r="G26" s="166"/>
      <c r="H26" s="166"/>
      <c r="I26" s="166"/>
      <c r="J26" s="166"/>
      <c r="K26" s="166"/>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A26:K26"/>
    <mergeCell ref="A6:C6"/>
    <mergeCell ref="A7:C7"/>
    <mergeCell ref="A10:C10"/>
    <mergeCell ref="A13:C13"/>
    <mergeCell ref="B14:C14"/>
    <mergeCell ref="B18:C18"/>
  </mergeCells>
  <phoneticPr fontId="6"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1-封面</vt:lpstr>
      <vt:lpstr>2-目录</vt:lpstr>
      <vt:lpstr>附表01-统计表</vt:lpstr>
      <vt:lpstr>附表02-内部审批表</vt:lpstr>
      <vt:lpstr>附表03-1-1处置申请表（设备＜20万）</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李知瑶</cp:lastModifiedBy>
  <cp:lastPrinted>2019-07-03T13:30:48Z</cp:lastPrinted>
  <dcterms:created xsi:type="dcterms:W3CDTF">2017-06-05T03:49:00Z</dcterms:created>
  <dcterms:modified xsi:type="dcterms:W3CDTF">2020-06-16T02:21:19Z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